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наз Мавлетьяновн\Desktop\Менюшки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85" i="1" l="1"/>
  <c r="G11" i="1" l="1"/>
  <c r="I11" i="1" l="1"/>
  <c r="H11" i="1"/>
  <c r="F11" i="1"/>
  <c r="L11" i="1" l="1"/>
  <c r="B190" i="1" l="1"/>
  <c r="A190" i="1"/>
  <c r="J189" i="1"/>
  <c r="I189" i="1"/>
  <c r="H189" i="1"/>
  <c r="G189" i="1"/>
  <c r="F189" i="1"/>
  <c r="B180" i="1"/>
  <c r="A180" i="1"/>
  <c r="J179" i="1"/>
  <c r="I179" i="1"/>
  <c r="H179" i="1"/>
  <c r="G179" i="1"/>
  <c r="F179" i="1"/>
  <c r="B171" i="1"/>
  <c r="A171" i="1"/>
  <c r="J170" i="1"/>
  <c r="I170" i="1"/>
  <c r="H170" i="1"/>
  <c r="G170" i="1"/>
  <c r="F170" i="1"/>
  <c r="B161" i="1"/>
  <c r="A161" i="1"/>
  <c r="J160" i="1"/>
  <c r="I160" i="1"/>
  <c r="H160" i="1"/>
  <c r="G160" i="1"/>
  <c r="F160" i="1"/>
  <c r="B151" i="1"/>
  <c r="A151" i="1"/>
  <c r="J150" i="1"/>
  <c r="I150" i="1"/>
  <c r="H150" i="1"/>
  <c r="G150" i="1"/>
  <c r="F150" i="1"/>
  <c r="B141" i="1"/>
  <c r="A141" i="1"/>
  <c r="J140" i="1"/>
  <c r="I140" i="1"/>
  <c r="H140" i="1"/>
  <c r="G140" i="1"/>
  <c r="F140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B115" i="1"/>
  <c r="A115" i="1"/>
  <c r="J114" i="1"/>
  <c r="I114" i="1"/>
  <c r="H114" i="1"/>
  <c r="G114" i="1"/>
  <c r="B105" i="1"/>
  <c r="A105" i="1"/>
  <c r="J104" i="1"/>
  <c r="I104" i="1"/>
  <c r="H104" i="1"/>
  <c r="G104" i="1"/>
  <c r="F104" i="1"/>
  <c r="B96" i="1"/>
  <c r="A96" i="1"/>
  <c r="J95" i="1"/>
  <c r="I95" i="1"/>
  <c r="H95" i="1"/>
  <c r="G95" i="1"/>
  <c r="F95" i="1"/>
  <c r="B86" i="1"/>
  <c r="A86" i="1"/>
  <c r="J85" i="1"/>
  <c r="I85" i="1"/>
  <c r="H85" i="1"/>
  <c r="G85" i="1"/>
  <c r="B77" i="1"/>
  <c r="A77" i="1"/>
  <c r="J76" i="1"/>
  <c r="I76" i="1"/>
  <c r="H76" i="1"/>
  <c r="G76" i="1"/>
  <c r="F76" i="1"/>
  <c r="B68" i="1"/>
  <c r="A68" i="1"/>
  <c r="J67" i="1"/>
  <c r="I67" i="1"/>
  <c r="H67" i="1"/>
  <c r="G67" i="1"/>
  <c r="F67" i="1"/>
  <c r="B59" i="1"/>
  <c r="A59" i="1"/>
  <c r="J58" i="1"/>
  <c r="I58" i="1"/>
  <c r="H58" i="1"/>
  <c r="G58" i="1"/>
  <c r="F58" i="1"/>
  <c r="B48" i="1"/>
  <c r="A48" i="1"/>
  <c r="J47" i="1"/>
  <c r="I47" i="1"/>
  <c r="H47" i="1"/>
  <c r="G47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2" i="1"/>
  <c r="A22" i="1"/>
  <c r="J21" i="1"/>
  <c r="I21" i="1"/>
  <c r="H21" i="1"/>
  <c r="G21" i="1"/>
  <c r="F22" i="1"/>
  <c r="B12" i="1"/>
  <c r="A12" i="1"/>
  <c r="J11" i="1"/>
  <c r="I190" i="1" l="1"/>
  <c r="I171" i="1"/>
  <c r="G171" i="1"/>
  <c r="G151" i="1"/>
  <c r="I132" i="1"/>
  <c r="J132" i="1"/>
  <c r="F151" i="1"/>
  <c r="H171" i="1"/>
  <c r="G115" i="1"/>
  <c r="I115" i="1"/>
  <c r="F96" i="1"/>
  <c r="G96" i="1"/>
  <c r="H115" i="1"/>
  <c r="I77" i="1"/>
  <c r="H59" i="1"/>
  <c r="I59" i="1"/>
  <c r="F41" i="1"/>
  <c r="J22" i="1"/>
  <c r="I22" i="1"/>
  <c r="J190" i="1"/>
  <c r="F190" i="1"/>
  <c r="H190" i="1"/>
  <c r="G190" i="1"/>
  <c r="F171" i="1"/>
  <c r="J171" i="1"/>
  <c r="I151" i="1"/>
  <c r="H151" i="1"/>
  <c r="J151" i="1"/>
  <c r="F132" i="1"/>
  <c r="H132" i="1"/>
  <c r="G132" i="1"/>
  <c r="F115" i="1"/>
  <c r="J115" i="1"/>
  <c r="H96" i="1"/>
  <c r="J96" i="1"/>
  <c r="I96" i="1"/>
  <c r="J77" i="1"/>
  <c r="F77" i="1"/>
  <c r="H77" i="1"/>
  <c r="G77" i="1"/>
  <c r="G59" i="1"/>
  <c r="J59" i="1"/>
  <c r="F59" i="1"/>
  <c r="J41" i="1"/>
  <c r="I41" i="1"/>
  <c r="H41" i="1"/>
  <c r="G41" i="1"/>
  <c r="H22" i="1"/>
  <c r="G22" i="1"/>
  <c r="F191" i="1" l="1"/>
</calcChain>
</file>

<file path=xl/sharedStrings.xml><?xml version="1.0" encoding="utf-8"?>
<sst xmlns="http://schemas.openxmlformats.org/spreadsheetml/2006/main" count="302" uniqueCount="114">
  <si>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</si>
  <si>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</si>
  <si>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</si>
  <si>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</si>
  <si>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</si>
  <si>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</si>
  <si>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</si>
  <si>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</si>
  <si>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</si>
  <si>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</si>
  <si>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</si>
  <si>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</si>
  <si>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</si>
  <si>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</si>
  <si>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</si>
  <si>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</si>
  <si>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</si>
  <si>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</si>
  <si>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</si>
  <si>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</si>
  <si>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</si>
  <si>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</si>
  <si>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</si>
  <si>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</si>
  <si>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</si>
  <si>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</si>
  <si>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</si>
  <si>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</si>
  <si>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</si>
  <si>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</si>
  <si>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</si>
  <si>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</si>
  <si>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</si>
  <si>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</si>
  <si>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</si>
  <si>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</si>
  <si>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</si>
  <si>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</si>
  <si>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</si>
  <si>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 </t>
  </si>
  <si>
    <t>масло</t>
  </si>
  <si>
    <t xml:space="preserve">закуска </t>
  </si>
  <si>
    <t>150/50</t>
  </si>
  <si>
    <t>МАОУ "Кочневская СОШ №16"</t>
  </si>
  <si>
    <t>Сыр твердый с жирностью до 45% (порциями)</t>
  </si>
  <si>
    <t>Суп из овощей со сметаной</t>
  </si>
  <si>
    <t>Котлета "Богатырская"</t>
  </si>
  <si>
    <t>Овощи отварные с маслом</t>
  </si>
  <si>
    <t>200/7</t>
  </si>
  <si>
    <t>Ватрушка с творогом</t>
  </si>
  <si>
    <t>Каша пшенная молочная жидкая</t>
  </si>
  <si>
    <t>Хлеб пшеничный 1с обогащенный с "Валетеком"</t>
  </si>
  <si>
    <t>Хлеб ржано- пшеничный "Дарницкий"</t>
  </si>
  <si>
    <t xml:space="preserve">Какао-напиток, обогащенный микронутриентами, быстрорасстворимый на молоке </t>
  </si>
  <si>
    <t>Суп с макаронными изделиями с птицей</t>
  </si>
  <si>
    <t>Яблоко</t>
  </si>
  <si>
    <t>Салат картофельный с зеленым горошком</t>
  </si>
  <si>
    <t>Щи из свежей капусты с картофелем,сметаной</t>
  </si>
  <si>
    <t>Колбаски витаминные</t>
  </si>
  <si>
    <t>Каша гречневая рассыпчатая</t>
  </si>
  <si>
    <t>соус</t>
  </si>
  <si>
    <t>Соус томатный</t>
  </si>
  <si>
    <t>Каша ячневая молочная вязкая</t>
  </si>
  <si>
    <t>сыр</t>
  </si>
  <si>
    <t>Кофейный напиток</t>
  </si>
  <si>
    <t>Салат из свежих помидоров</t>
  </si>
  <si>
    <t>Борщ с капустойи картофелем, сметаной</t>
  </si>
  <si>
    <t>Плов</t>
  </si>
  <si>
    <t>Бутерброд горячий с сыром и помидорами</t>
  </si>
  <si>
    <t>Биойогурт</t>
  </si>
  <si>
    <t>Чай с сахаром</t>
  </si>
  <si>
    <t xml:space="preserve">Салат из свеклы отварной </t>
  </si>
  <si>
    <t>Суп пюре из картофеля</t>
  </si>
  <si>
    <t>Бефстроганов из отварной говядины</t>
  </si>
  <si>
    <t xml:space="preserve">Макаронные изделия отварные </t>
  </si>
  <si>
    <t>Гренки из хлеба пшеничного</t>
  </si>
  <si>
    <t>Каша манная, молочная, жидкая</t>
  </si>
  <si>
    <t>Какао-напиток,обогащенный микронутриентами,быстрорастворимый на молоке</t>
  </si>
  <si>
    <t>Суп гороховый, со сметаной</t>
  </si>
  <si>
    <t>Рыба (филе), запеченая в сметанном соусе</t>
  </si>
  <si>
    <t>Рис отварной</t>
  </si>
  <si>
    <t>Пудинг из творога запеченный с джемом</t>
  </si>
  <si>
    <t>Овощи натуральные в ассортименте</t>
  </si>
  <si>
    <t>Борщ с капустой и картофелем,сметаной</t>
  </si>
  <si>
    <t>Яйцо куриное диетическое,сваренное вкрутую</t>
  </si>
  <si>
    <t>Суп картофельный с крупой,мясом птицы,сметаной</t>
  </si>
  <si>
    <t xml:space="preserve">Филе птицы, тушеная в сметанном соусе </t>
  </si>
  <si>
    <t>Каша овсяная из "геркулеса" жидкая</t>
  </si>
  <si>
    <t>Салат из моркови</t>
  </si>
  <si>
    <t>Щи из свежей капусты  с картофелем,сметаной</t>
  </si>
  <si>
    <t>Гуляш из говядины</t>
  </si>
  <si>
    <t>Компот из плодов быстрозамороженных (смесь)</t>
  </si>
  <si>
    <t>Каша рисовая молочная жидкая</t>
  </si>
  <si>
    <t>Масло сливочное (порциями)</t>
  </si>
  <si>
    <t>Рассольник Ленинградский со сметаной</t>
  </si>
  <si>
    <t>Котлета домашняя</t>
  </si>
  <si>
    <t>Картофельное пюре</t>
  </si>
  <si>
    <t>Напиток из шиповника</t>
  </si>
  <si>
    <t>Киселек детский Валетек Плюс (концентрат)</t>
  </si>
  <si>
    <t xml:space="preserve">Компот из сухофруктов </t>
  </si>
  <si>
    <t xml:space="preserve">Картофельное пюре </t>
  </si>
  <si>
    <t>Тефтели мясные 1 вариант</t>
  </si>
  <si>
    <t>Чай с сахаром, лимоном</t>
  </si>
  <si>
    <t>Детский "Валетек Плюс" (концентрат )</t>
  </si>
  <si>
    <t>Рыба филе запеченная</t>
  </si>
  <si>
    <t>Компот из сухофруктов</t>
  </si>
  <si>
    <t xml:space="preserve">Запеканка из творога со сгущеным молоком </t>
  </si>
  <si>
    <t xml:space="preserve">Омлет натуральный </t>
  </si>
  <si>
    <t>Хлеб пшеничный 1 с обогащенный с "Валетеком"</t>
  </si>
  <si>
    <t>Т.В. Седухина</t>
  </si>
  <si>
    <t>Капуста цветная или брюссельская,брокколи отварная с маслом (подгарнировка)</t>
  </si>
  <si>
    <t>Груши</t>
  </si>
  <si>
    <t>Фрукты в ассортименте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</si>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</sst>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J49" sqref="J4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43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109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107</v>
      </c>
      <c r="F6" s="40">
        <v>150</v>
      </c>
      <c r="G6" s="40">
        <v>16</v>
      </c>
      <c r="H6" s="40">
        <v>25</v>
      </c>
      <c r="I6" s="40">
        <v>4</v>
      </c>
      <c r="J6" s="40">
        <v>274</v>
      </c>
      <c r="K6" s="41">
        <v>132.1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70</v>
      </c>
      <c r="F7" s="43">
        <v>200</v>
      </c>
      <c r="G7" s="43"/>
      <c r="H7" s="43"/>
      <c r="I7" s="43">
        <v>15</v>
      </c>
      <c r="J7" s="43">
        <v>58</v>
      </c>
      <c r="K7" s="44">
        <v>79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108</v>
      </c>
      <c r="F8" s="43">
        <v>40</v>
      </c>
      <c r="G8" s="43">
        <v>3</v>
      </c>
      <c r="H8" s="43"/>
      <c r="I8" s="43">
        <v>19</v>
      </c>
      <c r="J8" s="43">
        <v>88</v>
      </c>
      <c r="K8" s="44"/>
      <c r="L8" s="43"/>
    </row>
    <row r="9" spans="1:12" ht="15" x14ac:dyDescent="0.25">
      <c r="A9" s="23"/>
      <c r="B9" s="15"/>
      <c r="C9" s="11"/>
      <c r="D9" s="6" t="s">
        <v>24</v>
      </c>
      <c r="E9" s="42" t="s">
        <v>55</v>
      </c>
      <c r="F9" s="43">
        <v>120</v>
      </c>
      <c r="G9" s="43"/>
      <c r="H9" s="43"/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SUM(F6:F9)</f>
        <v>510</v>
      </c>
      <c r="G11" s="19">
        <f>SUM(G6:G10)</f>
        <v>19</v>
      </c>
      <c r="H11" s="19">
        <f>SUM(H6:H10)</f>
        <v>25</v>
      </c>
      <c r="I11" s="19">
        <f>SUM(I6:I10)</f>
        <v>48</v>
      </c>
      <c r="J11" s="19">
        <f>SUM(J6:J10)</f>
        <v>468</v>
      </c>
      <c r="K11" s="25"/>
      <c r="L11" s="19">
        <f>SUM(L6:L10)</f>
        <v>0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7" t="s">
        <v>27</v>
      </c>
      <c r="E13" s="42" t="s">
        <v>45</v>
      </c>
      <c r="F13" s="43">
        <v>200</v>
      </c>
      <c r="G13" s="43">
        <v>6</v>
      </c>
      <c r="H13" s="43">
        <v>6</v>
      </c>
      <c r="I13" s="43">
        <v>10</v>
      </c>
      <c r="J13" s="43">
        <v>156</v>
      </c>
      <c r="K13" s="44">
        <v>135</v>
      </c>
      <c r="L13" s="43"/>
    </row>
    <row r="14" spans="1:12" ht="15" x14ac:dyDescent="0.25">
      <c r="A14" s="23"/>
      <c r="B14" s="15"/>
      <c r="C14" s="11"/>
      <c r="D14" s="7" t="s">
        <v>28</v>
      </c>
      <c r="E14" s="42" t="s">
        <v>46</v>
      </c>
      <c r="F14" s="43">
        <v>90</v>
      </c>
      <c r="G14" s="43">
        <v>16</v>
      </c>
      <c r="H14" s="43">
        <v>11</v>
      </c>
      <c r="I14" s="43">
        <v>15</v>
      </c>
      <c r="J14" s="43">
        <v>229</v>
      </c>
      <c r="K14" s="44">
        <v>111</v>
      </c>
      <c r="L14" s="43"/>
    </row>
    <row r="15" spans="1:12" ht="15" x14ac:dyDescent="0.25">
      <c r="A15" s="23"/>
      <c r="B15" s="15"/>
      <c r="C15" s="11"/>
      <c r="D15" s="7" t="s">
        <v>29</v>
      </c>
      <c r="E15" s="42" t="s">
        <v>47</v>
      </c>
      <c r="F15" s="43">
        <v>150</v>
      </c>
      <c r="G15" s="43">
        <v>1</v>
      </c>
      <c r="H15" s="43">
        <v>4</v>
      </c>
      <c r="I15" s="43">
        <v>8</v>
      </c>
      <c r="J15" s="43">
        <v>85</v>
      </c>
      <c r="K15" s="44">
        <v>248</v>
      </c>
      <c r="L15" s="43"/>
    </row>
    <row r="16" spans="1:12" ht="15" x14ac:dyDescent="0.25">
      <c r="A16" s="23"/>
      <c r="B16" s="15"/>
      <c r="C16" s="11"/>
      <c r="D16" s="7" t="s">
        <v>30</v>
      </c>
      <c r="E16" s="42" t="s">
        <v>102</v>
      </c>
      <c r="F16" s="43" t="s">
        <v>48</v>
      </c>
      <c r="G16" s="43"/>
      <c r="H16" s="43"/>
      <c r="I16" s="43">
        <v>16</v>
      </c>
      <c r="J16" s="43">
        <v>63</v>
      </c>
      <c r="K16" s="44">
        <v>73</v>
      </c>
      <c r="L16" s="43"/>
    </row>
    <row r="17" spans="1:12" ht="15" x14ac:dyDescent="0.25">
      <c r="A17" s="23"/>
      <c r="B17" s="15"/>
      <c r="C17" s="11"/>
      <c r="D17" s="7" t="s">
        <v>31</v>
      </c>
      <c r="E17" s="50" t="s">
        <v>51</v>
      </c>
      <c r="F17" s="43">
        <v>50</v>
      </c>
      <c r="G17" s="43">
        <v>4</v>
      </c>
      <c r="H17" s="43"/>
      <c r="I17" s="43">
        <v>24</v>
      </c>
      <c r="J17" s="43">
        <v>110</v>
      </c>
      <c r="K17" s="44"/>
      <c r="L17" s="43"/>
    </row>
    <row r="18" spans="1:12" ht="15" x14ac:dyDescent="0.25">
      <c r="A18" s="23"/>
      <c r="B18" s="15"/>
      <c r="C18" s="11"/>
      <c r="D18" s="7" t="s">
        <v>32</v>
      </c>
      <c r="E18" s="50" t="s">
        <v>52</v>
      </c>
      <c r="F18" s="43">
        <v>20</v>
      </c>
      <c r="G18" s="43">
        <v>1</v>
      </c>
      <c r="H18" s="43"/>
      <c r="I18" s="43">
        <v>9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4"/>
      <c r="B21" s="17"/>
      <c r="C21" s="8"/>
      <c r="D21" s="18" t="s">
        <v>33</v>
      </c>
      <c r="E21" s="9"/>
      <c r="F21" s="19">
        <v>717</v>
      </c>
      <c r="G21" s="19">
        <f t="shared" ref="G21:J21" si="0">SUM(G12:G20)</f>
        <v>28</v>
      </c>
      <c r="H21" s="19">
        <f t="shared" si="0"/>
        <v>21</v>
      </c>
      <c r="I21" s="19">
        <f t="shared" si="0"/>
        <v>82</v>
      </c>
      <c r="J21" s="19">
        <f t="shared" si="0"/>
        <v>686</v>
      </c>
      <c r="K21" s="25"/>
      <c r="L21" s="19"/>
    </row>
    <row r="22" spans="1:12" ht="15" x14ac:dyDescent="0.2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1227</v>
      </c>
      <c r="G22" s="32">
        <f t="shared" ref="G22:J22" si="1">G11+G21</f>
        <v>47</v>
      </c>
      <c r="H22" s="32">
        <f t="shared" si="1"/>
        <v>46</v>
      </c>
      <c r="I22" s="32">
        <f t="shared" si="1"/>
        <v>130</v>
      </c>
      <c r="J22" s="32">
        <f t="shared" si="1"/>
        <v>1154</v>
      </c>
      <c r="K22" s="32"/>
      <c r="L22" s="32"/>
    </row>
    <row r="23" spans="1:12" ht="15" x14ac:dyDescent="0.25">
      <c r="A23" s="14">
        <v>1</v>
      </c>
      <c r="B23" s="15">
        <v>2</v>
      </c>
      <c r="C23" s="22" t="s">
        <v>20</v>
      </c>
      <c r="D23" s="5" t="s">
        <v>21</v>
      </c>
      <c r="E23" s="39" t="s">
        <v>50</v>
      </c>
      <c r="F23" s="40">
        <v>200</v>
      </c>
      <c r="G23" s="40">
        <v>4</v>
      </c>
      <c r="H23" s="40">
        <v>7</v>
      </c>
      <c r="I23" s="40">
        <v>20</v>
      </c>
      <c r="J23" s="40">
        <v>166</v>
      </c>
      <c r="K23" s="41">
        <v>112</v>
      </c>
      <c r="L23" s="40"/>
    </row>
    <row r="24" spans="1:12" ht="15" x14ac:dyDescent="0.25">
      <c r="A24" s="14"/>
      <c r="B24" s="15"/>
      <c r="C24" s="11"/>
      <c r="D24" s="6"/>
      <c r="E24" s="42" t="s">
        <v>49</v>
      </c>
      <c r="F24" s="43">
        <v>80</v>
      </c>
      <c r="G24" s="43">
        <v>6</v>
      </c>
      <c r="H24" s="43">
        <v>8</v>
      </c>
      <c r="I24" s="43">
        <v>53</v>
      </c>
      <c r="J24" s="43">
        <v>330</v>
      </c>
      <c r="K24" s="44">
        <v>12.07</v>
      </c>
      <c r="L24" s="43"/>
    </row>
    <row r="25" spans="1:12" ht="25.5" x14ac:dyDescent="0.25">
      <c r="A25" s="14"/>
      <c r="B25" s="15"/>
      <c r="C25" s="11"/>
      <c r="D25" s="7" t="s">
        <v>22</v>
      </c>
      <c r="E25" s="50" t="s">
        <v>53</v>
      </c>
      <c r="F25" s="43">
        <v>200</v>
      </c>
      <c r="G25" s="43">
        <v>5</v>
      </c>
      <c r="H25" s="43">
        <v>4</v>
      </c>
      <c r="I25" s="43">
        <v>28</v>
      </c>
      <c r="J25" s="43">
        <v>154</v>
      </c>
      <c r="K25" s="44">
        <v>693.2</v>
      </c>
      <c r="L25" s="43"/>
    </row>
    <row r="26" spans="1:12" ht="15" x14ac:dyDescent="0.25">
      <c r="A26" s="14"/>
      <c r="B26" s="15"/>
      <c r="C26" s="11"/>
      <c r="D26" s="7" t="s">
        <v>23</v>
      </c>
      <c r="E26" s="50" t="s">
        <v>51</v>
      </c>
      <c r="F26" s="43">
        <v>40</v>
      </c>
      <c r="G26" s="43">
        <v>3</v>
      </c>
      <c r="H26" s="43"/>
      <c r="I26" s="43">
        <v>19</v>
      </c>
      <c r="J26" s="43">
        <v>88</v>
      </c>
      <c r="K26" s="44"/>
      <c r="L26" s="43"/>
    </row>
    <row r="27" spans="1:12" ht="15" x14ac:dyDescent="0.25">
      <c r="A27" s="14"/>
      <c r="B27" s="15"/>
      <c r="C27" s="11"/>
      <c r="D27" s="7" t="s">
        <v>24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33</v>
      </c>
      <c r="E30" s="9"/>
      <c r="F30" s="19">
        <f>SUM(F23:F29)</f>
        <v>520</v>
      </c>
      <c r="G30" s="19">
        <f t="shared" ref="G30" si="2">SUM(G23:G29)</f>
        <v>18</v>
      </c>
      <c r="H30" s="19">
        <f t="shared" ref="H30" si="3">SUM(H23:H29)</f>
        <v>19</v>
      </c>
      <c r="I30" s="19">
        <f t="shared" ref="I30" si="4">SUM(I23:I29)</f>
        <v>120</v>
      </c>
      <c r="J30" s="19">
        <f t="shared" ref="J30" si="5">SUM(J23:J29)</f>
        <v>738</v>
      </c>
      <c r="K30" s="25"/>
      <c r="L30" s="19"/>
    </row>
    <row r="31" spans="1:12" ht="25.5" x14ac:dyDescent="0.25">
      <c r="A31" s="13">
        <f>A23</f>
        <v>1</v>
      </c>
      <c r="B31" s="13">
        <f>B23</f>
        <v>2</v>
      </c>
      <c r="C31" s="10" t="s">
        <v>25</v>
      </c>
      <c r="D31" s="7" t="s">
        <v>26</v>
      </c>
      <c r="E31" s="50" t="s">
        <v>110</v>
      </c>
      <c r="F31" s="43">
        <v>60</v>
      </c>
      <c r="G31" s="43">
        <v>4</v>
      </c>
      <c r="H31" s="43">
        <v>6</v>
      </c>
      <c r="I31" s="43">
        <v>6</v>
      </c>
      <c r="J31" s="43">
        <v>101</v>
      </c>
      <c r="K31" s="44">
        <v>119</v>
      </c>
      <c r="L31" s="43"/>
    </row>
    <row r="32" spans="1:12" ht="15" x14ac:dyDescent="0.25">
      <c r="A32" s="14"/>
      <c r="B32" s="15"/>
      <c r="C32" s="11"/>
      <c r="D32" s="7" t="s">
        <v>27</v>
      </c>
      <c r="E32" s="50" t="s">
        <v>54</v>
      </c>
      <c r="F32" s="43">
        <v>200</v>
      </c>
      <c r="G32" s="43">
        <v>2</v>
      </c>
      <c r="H32" s="43">
        <v>2</v>
      </c>
      <c r="I32" s="43">
        <v>17</v>
      </c>
      <c r="J32" s="43">
        <v>127</v>
      </c>
      <c r="K32" s="44">
        <v>140</v>
      </c>
      <c r="L32" s="43"/>
    </row>
    <row r="33" spans="1:12" ht="15" x14ac:dyDescent="0.25">
      <c r="A33" s="14"/>
      <c r="B33" s="15"/>
      <c r="C33" s="11"/>
      <c r="D33" s="7" t="s">
        <v>28</v>
      </c>
      <c r="E33" s="50" t="s">
        <v>104</v>
      </c>
      <c r="F33" s="43">
        <v>90</v>
      </c>
      <c r="G33" s="43">
        <v>24</v>
      </c>
      <c r="H33" s="43">
        <v>21</v>
      </c>
      <c r="I33" s="43">
        <v>6</v>
      </c>
      <c r="J33" s="43">
        <v>313</v>
      </c>
      <c r="K33" s="44">
        <v>107</v>
      </c>
      <c r="L33" s="43"/>
    </row>
    <row r="34" spans="1:12" ht="15" x14ac:dyDescent="0.25">
      <c r="A34" s="14"/>
      <c r="B34" s="15"/>
      <c r="C34" s="11"/>
      <c r="D34" s="7" t="s">
        <v>29</v>
      </c>
      <c r="E34" s="50" t="s">
        <v>96</v>
      </c>
      <c r="F34" s="43">
        <v>150</v>
      </c>
      <c r="G34" s="43">
        <v>3</v>
      </c>
      <c r="H34" s="43">
        <v>7</v>
      </c>
      <c r="I34" s="43">
        <v>27</v>
      </c>
      <c r="J34" s="43">
        <v>161</v>
      </c>
      <c r="K34" s="44">
        <v>241.1</v>
      </c>
      <c r="L34" s="43"/>
    </row>
    <row r="35" spans="1:12" ht="15" x14ac:dyDescent="0.25">
      <c r="A35" s="14"/>
      <c r="B35" s="15"/>
      <c r="C35" s="11"/>
      <c r="D35" s="7" t="s">
        <v>30</v>
      </c>
      <c r="E35" s="42" t="s">
        <v>105</v>
      </c>
      <c r="F35" s="43">
        <v>200</v>
      </c>
      <c r="G35" s="43"/>
      <c r="H35" s="43"/>
      <c r="I35" s="43">
        <v>23</v>
      </c>
      <c r="J35" s="43">
        <v>63</v>
      </c>
      <c r="K35" s="44">
        <v>638</v>
      </c>
      <c r="L35" s="43"/>
    </row>
    <row r="36" spans="1:12" ht="15" x14ac:dyDescent="0.25">
      <c r="A36" s="14"/>
      <c r="B36" s="15"/>
      <c r="C36" s="11"/>
      <c r="D36" s="7" t="s">
        <v>31</v>
      </c>
      <c r="E36" s="42" t="s">
        <v>51</v>
      </c>
      <c r="F36" s="43">
        <v>50</v>
      </c>
      <c r="G36" s="43">
        <v>4</v>
      </c>
      <c r="H36" s="43"/>
      <c r="I36" s="43">
        <v>24</v>
      </c>
      <c r="J36" s="43">
        <v>110</v>
      </c>
      <c r="K36" s="44"/>
      <c r="L36" s="43"/>
    </row>
    <row r="37" spans="1:12" ht="15" x14ac:dyDescent="0.25">
      <c r="A37" s="14"/>
      <c r="B37" s="15"/>
      <c r="C37" s="11"/>
      <c r="D37" s="7" t="s">
        <v>32</v>
      </c>
      <c r="E37" s="42" t="s">
        <v>52</v>
      </c>
      <c r="F37" s="43">
        <v>20</v>
      </c>
      <c r="G37" s="43">
        <v>1</v>
      </c>
      <c r="H37" s="43"/>
      <c r="I37" s="43">
        <v>9</v>
      </c>
      <c r="J37" s="43">
        <v>43</v>
      </c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33</v>
      </c>
      <c r="E40" s="9"/>
      <c r="F40" s="19">
        <f>SUM(F31:F39)</f>
        <v>770</v>
      </c>
      <c r="G40" s="19">
        <f>SUM(G31:G39)</f>
        <v>38</v>
      </c>
      <c r="H40" s="19">
        <f>SUM(H31:H39)</f>
        <v>36</v>
      </c>
      <c r="I40" s="19">
        <f>SUM(I31:I39)</f>
        <v>112</v>
      </c>
      <c r="J40" s="19">
        <f>SUM(J31:J39)</f>
        <v>918</v>
      </c>
      <c r="K40" s="25"/>
      <c r="L40" s="19"/>
    </row>
    <row r="41" spans="1:12" ht="15.75" customHeight="1" x14ac:dyDescent="0.2">
      <c r="A41" s="33">
        <f>A23</f>
        <v>1</v>
      </c>
      <c r="B41" s="33">
        <f>B23</f>
        <v>2</v>
      </c>
      <c r="C41" s="54" t="s">
        <v>4</v>
      </c>
      <c r="D41" s="55"/>
      <c r="E41" s="31"/>
      <c r="F41" s="32">
        <f>F30+F40</f>
        <v>1290</v>
      </c>
      <c r="G41" s="32">
        <f>G30+G40</f>
        <v>56</v>
      </c>
      <c r="H41" s="32">
        <f>H30+H40</f>
        <v>55</v>
      </c>
      <c r="I41" s="32">
        <f>I30+I40</f>
        <v>232</v>
      </c>
      <c r="J41" s="32">
        <f>J30+J40</f>
        <v>1656</v>
      </c>
      <c r="K41" s="32"/>
      <c r="L41" s="32"/>
    </row>
    <row r="42" spans="1:12" ht="15" x14ac:dyDescent="0.25">
      <c r="A42" s="20">
        <v>1</v>
      </c>
      <c r="B42" s="21">
        <v>3</v>
      </c>
      <c r="C42" s="22" t="s">
        <v>20</v>
      </c>
      <c r="D42" s="5" t="s">
        <v>21</v>
      </c>
      <c r="E42" s="39" t="s">
        <v>106</v>
      </c>
      <c r="F42" s="40">
        <v>200</v>
      </c>
      <c r="G42" s="40">
        <v>17</v>
      </c>
      <c r="H42" s="40">
        <v>12</v>
      </c>
      <c r="I42" s="40">
        <v>16</v>
      </c>
      <c r="J42" s="40">
        <v>274</v>
      </c>
      <c r="K42" s="41">
        <v>141.1</v>
      </c>
      <c r="L42" s="40"/>
    </row>
    <row r="43" spans="1:12" ht="15" x14ac:dyDescent="0.25">
      <c r="A43" s="23"/>
      <c r="B43" s="15"/>
      <c r="C43" s="11"/>
      <c r="D43" s="7" t="s">
        <v>22</v>
      </c>
      <c r="E43" s="42" t="s">
        <v>70</v>
      </c>
      <c r="F43" s="43">
        <v>200</v>
      </c>
      <c r="G43" s="43"/>
      <c r="H43" s="43"/>
      <c r="I43" s="43">
        <v>15</v>
      </c>
      <c r="J43" s="43">
        <v>58</v>
      </c>
      <c r="K43" s="44">
        <v>79</v>
      </c>
      <c r="L43" s="43"/>
    </row>
    <row r="44" spans="1:12" ht="15" x14ac:dyDescent="0.25">
      <c r="A44" s="23"/>
      <c r="B44" s="15"/>
      <c r="C44" s="11"/>
      <c r="D44" s="7" t="s">
        <v>23</v>
      </c>
      <c r="E44" s="42" t="s">
        <v>51</v>
      </c>
      <c r="F44" s="43">
        <v>50</v>
      </c>
      <c r="G44" s="43">
        <v>4</v>
      </c>
      <c r="H44" s="43"/>
      <c r="I44" s="43">
        <v>24</v>
      </c>
      <c r="J44" s="43">
        <v>110</v>
      </c>
      <c r="K44" s="44"/>
      <c r="L44" s="43"/>
    </row>
    <row r="45" spans="1:12" ht="15" x14ac:dyDescent="0.25">
      <c r="A45" s="23"/>
      <c r="B45" s="15"/>
      <c r="C45" s="11"/>
      <c r="D45" s="6" t="s">
        <v>24</v>
      </c>
      <c r="E45" s="42" t="s">
        <v>111</v>
      </c>
      <c r="F45" s="43">
        <v>100</v>
      </c>
      <c r="G45" s="43"/>
      <c r="H45" s="43"/>
      <c r="I45" s="43">
        <v>10</v>
      </c>
      <c r="J45" s="43">
        <v>47</v>
      </c>
      <c r="K45" s="44"/>
      <c r="L45" s="43"/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4"/>
      <c r="B47" s="17"/>
      <c r="C47" s="8"/>
      <c r="D47" s="18" t="s">
        <v>33</v>
      </c>
      <c r="E47" s="9"/>
      <c r="F47" s="19">
        <v>530</v>
      </c>
      <c r="G47" s="19">
        <f>SUM(G42:G46)</f>
        <v>21</v>
      </c>
      <c r="H47" s="19">
        <f>SUM(H42:H46)</f>
        <v>12</v>
      </c>
      <c r="I47" s="19">
        <f>SUM(I42:I46)</f>
        <v>65</v>
      </c>
      <c r="J47" s="19">
        <f>SUM(J42:J46)</f>
        <v>489</v>
      </c>
      <c r="K47" s="25"/>
      <c r="L47" s="19"/>
    </row>
    <row r="48" spans="1:12" ht="15" x14ac:dyDescent="0.25">
      <c r="A48" s="26">
        <f>A42</f>
        <v>1</v>
      </c>
      <c r="B48" s="13">
        <f>B42</f>
        <v>3</v>
      </c>
      <c r="C48" s="10" t="s">
        <v>25</v>
      </c>
      <c r="D48" s="7" t="s">
        <v>26</v>
      </c>
      <c r="E48" s="42" t="s">
        <v>56</v>
      </c>
      <c r="F48" s="43">
        <v>100</v>
      </c>
      <c r="G48" s="43">
        <v>3</v>
      </c>
      <c r="H48" s="43">
        <v>11</v>
      </c>
      <c r="I48" s="43">
        <v>11</v>
      </c>
      <c r="J48" s="43">
        <v>157</v>
      </c>
      <c r="K48" s="44">
        <v>49.01</v>
      </c>
      <c r="L48" s="43"/>
    </row>
    <row r="49" spans="1:12" ht="15" x14ac:dyDescent="0.25">
      <c r="A49" s="23"/>
      <c r="B49" s="15"/>
      <c r="C49" s="11"/>
      <c r="D49" s="7" t="s">
        <v>27</v>
      </c>
      <c r="E49" s="42" t="s">
        <v>57</v>
      </c>
      <c r="F49" s="43">
        <v>200</v>
      </c>
      <c r="G49" s="43">
        <v>3</v>
      </c>
      <c r="H49" s="43">
        <v>8</v>
      </c>
      <c r="I49" s="43">
        <v>9</v>
      </c>
      <c r="J49" s="43">
        <v>113</v>
      </c>
      <c r="K49" s="44">
        <v>120.01</v>
      </c>
      <c r="L49" s="43"/>
    </row>
    <row r="50" spans="1:12" ht="15" x14ac:dyDescent="0.25">
      <c r="A50" s="23"/>
      <c r="B50" s="15"/>
      <c r="C50" s="11"/>
      <c r="D50" s="7" t="s">
        <v>28</v>
      </c>
      <c r="E50" s="42" t="s">
        <v>58</v>
      </c>
      <c r="F50" s="43">
        <v>90</v>
      </c>
      <c r="G50" s="43">
        <v>26</v>
      </c>
      <c r="H50" s="43">
        <v>32</v>
      </c>
      <c r="I50" s="43">
        <v>5</v>
      </c>
      <c r="J50" s="43">
        <v>411</v>
      </c>
      <c r="K50" s="44">
        <v>209.01</v>
      </c>
      <c r="L50" s="43"/>
    </row>
    <row r="51" spans="1:12" ht="15" x14ac:dyDescent="0.25">
      <c r="A51" s="23"/>
      <c r="B51" s="15"/>
      <c r="C51" s="11"/>
      <c r="D51" s="7" t="s">
        <v>29</v>
      </c>
      <c r="E51" s="42" t="s">
        <v>59</v>
      </c>
      <c r="F51" s="43">
        <v>150</v>
      </c>
      <c r="G51" s="43">
        <v>8</v>
      </c>
      <c r="H51" s="43">
        <v>6</v>
      </c>
      <c r="I51" s="43">
        <v>45</v>
      </c>
      <c r="J51" s="43">
        <v>255</v>
      </c>
      <c r="K51" s="44">
        <v>219.1</v>
      </c>
      <c r="L51" s="43"/>
    </row>
    <row r="52" spans="1:12" ht="15" x14ac:dyDescent="0.25">
      <c r="A52" s="23"/>
      <c r="B52" s="15"/>
      <c r="C52" s="11"/>
      <c r="D52" s="7" t="s">
        <v>60</v>
      </c>
      <c r="E52" s="42" t="s">
        <v>61</v>
      </c>
      <c r="F52" s="43">
        <v>30</v>
      </c>
      <c r="G52" s="43"/>
      <c r="H52" s="43">
        <v>1</v>
      </c>
      <c r="I52" s="43">
        <v>2</v>
      </c>
      <c r="J52" s="43">
        <v>13</v>
      </c>
      <c r="K52" s="44">
        <v>265.10000000000002</v>
      </c>
      <c r="L52" s="43"/>
    </row>
    <row r="53" spans="1:12" ht="15" x14ac:dyDescent="0.25">
      <c r="A53" s="23"/>
      <c r="B53" s="15"/>
      <c r="C53" s="11"/>
      <c r="D53" s="7" t="s">
        <v>30</v>
      </c>
      <c r="E53" s="42" t="s">
        <v>97</v>
      </c>
      <c r="F53" s="43">
        <v>200</v>
      </c>
      <c r="G53" s="43">
        <v>1</v>
      </c>
      <c r="H53" s="43"/>
      <c r="I53" s="43">
        <v>21</v>
      </c>
      <c r="J53" s="43">
        <v>47</v>
      </c>
      <c r="K53" s="44">
        <v>705.2</v>
      </c>
      <c r="L53" s="43"/>
    </row>
    <row r="54" spans="1:12" ht="15" x14ac:dyDescent="0.25">
      <c r="A54" s="23"/>
      <c r="B54" s="15"/>
      <c r="C54" s="11"/>
      <c r="D54" s="7" t="s">
        <v>31</v>
      </c>
      <c r="E54" s="42" t="s">
        <v>51</v>
      </c>
      <c r="F54" s="43">
        <v>50</v>
      </c>
      <c r="G54" s="43">
        <v>4</v>
      </c>
      <c r="H54" s="43">
        <v>0</v>
      </c>
      <c r="I54" s="43">
        <v>24</v>
      </c>
      <c r="J54" s="43">
        <v>110</v>
      </c>
      <c r="K54" s="44"/>
      <c r="L54" s="43"/>
    </row>
    <row r="55" spans="1:12" ht="15" x14ac:dyDescent="0.25">
      <c r="A55" s="23"/>
      <c r="B55" s="15"/>
      <c r="C55" s="11"/>
      <c r="D55" s="7" t="s">
        <v>32</v>
      </c>
      <c r="E55" s="42" t="s">
        <v>52</v>
      </c>
      <c r="F55" s="43">
        <v>20</v>
      </c>
      <c r="G55" s="43">
        <v>1</v>
      </c>
      <c r="H55" s="43">
        <v>0</v>
      </c>
      <c r="I55" s="43">
        <v>9</v>
      </c>
      <c r="J55" s="43">
        <v>43</v>
      </c>
      <c r="K55" s="44"/>
      <c r="L55" s="43"/>
    </row>
    <row r="56" spans="1:12" ht="15" x14ac:dyDescent="0.2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4"/>
      <c r="B58" s="17"/>
      <c r="C58" s="8"/>
      <c r="D58" s="18" t="s">
        <v>33</v>
      </c>
      <c r="E58" s="9"/>
      <c r="F58" s="19">
        <f>SUM(F48:F57)</f>
        <v>840</v>
      </c>
      <c r="G58" s="19">
        <f t="shared" ref="G58" si="6">SUM(G48:G57)</f>
        <v>46</v>
      </c>
      <c r="H58" s="19">
        <f t="shared" ref="H58" si="7">SUM(H48:H57)</f>
        <v>58</v>
      </c>
      <c r="I58" s="19">
        <f t="shared" ref="I58" si="8">SUM(I48:I57)</f>
        <v>126</v>
      </c>
      <c r="J58" s="19">
        <f>SUM(J48:J57)</f>
        <v>1149</v>
      </c>
      <c r="K58" s="25"/>
      <c r="L58" s="19"/>
    </row>
    <row r="59" spans="1:12" ht="15.75" customHeight="1" thickBot="1" x14ac:dyDescent="0.25">
      <c r="A59" s="29">
        <f>A42</f>
        <v>1</v>
      </c>
      <c r="B59" s="30">
        <f>B42</f>
        <v>3</v>
      </c>
      <c r="C59" s="54" t="s">
        <v>4</v>
      </c>
      <c r="D59" s="55"/>
      <c r="E59" s="31"/>
      <c r="F59" s="32">
        <f>F47+F58</f>
        <v>1370</v>
      </c>
      <c r="G59" s="32">
        <f t="shared" ref="G59" si="9">G47+G58</f>
        <v>67</v>
      </c>
      <c r="H59" s="32">
        <f t="shared" ref="H59" si="10">H47+H58</f>
        <v>70</v>
      </c>
      <c r="I59" s="32">
        <f t="shared" ref="I59" si="11">I47+I58</f>
        <v>191</v>
      </c>
      <c r="J59" s="32">
        <f>J47+J58</f>
        <v>1638</v>
      </c>
      <c r="K59" s="32"/>
      <c r="L59" s="32"/>
    </row>
    <row r="60" spans="1:12" ht="15" x14ac:dyDescent="0.25">
      <c r="A60" s="20">
        <v>1</v>
      </c>
      <c r="B60" s="21">
        <v>4</v>
      </c>
      <c r="C60" s="22" t="s">
        <v>20</v>
      </c>
      <c r="D60" s="5" t="s">
        <v>21</v>
      </c>
      <c r="E60" s="42" t="s">
        <v>62</v>
      </c>
      <c r="F60" s="43">
        <v>220</v>
      </c>
      <c r="G60" s="43">
        <v>5</v>
      </c>
      <c r="H60" s="43">
        <v>6</v>
      </c>
      <c r="I60" s="43">
        <v>29</v>
      </c>
      <c r="J60" s="43">
        <v>185</v>
      </c>
      <c r="K60" s="44">
        <v>115</v>
      </c>
      <c r="L60" s="40"/>
    </row>
    <row r="61" spans="1:12" ht="15" x14ac:dyDescent="0.25">
      <c r="A61" s="23"/>
      <c r="B61" s="15"/>
      <c r="C61" s="11"/>
      <c r="D61" s="6" t="s">
        <v>63</v>
      </c>
      <c r="E61" s="42" t="s">
        <v>44</v>
      </c>
      <c r="F61" s="43">
        <v>30</v>
      </c>
      <c r="G61" s="43">
        <v>2</v>
      </c>
      <c r="H61" s="43">
        <v>3</v>
      </c>
      <c r="I61" s="43"/>
      <c r="J61" s="43">
        <v>68</v>
      </c>
      <c r="K61" s="44">
        <v>366.1</v>
      </c>
      <c r="L61" s="43"/>
    </row>
    <row r="62" spans="1:12" ht="15" x14ac:dyDescent="0.25">
      <c r="A62" s="23"/>
      <c r="B62" s="15"/>
      <c r="C62" s="11"/>
      <c r="D62" s="7" t="s">
        <v>22</v>
      </c>
      <c r="E62" s="42" t="s">
        <v>64</v>
      </c>
      <c r="F62" s="43">
        <v>200</v>
      </c>
      <c r="G62" s="43">
        <v>3</v>
      </c>
      <c r="H62" s="43">
        <v>3</v>
      </c>
      <c r="I62" s="43">
        <v>20</v>
      </c>
      <c r="J62" s="43">
        <v>118</v>
      </c>
      <c r="K62" s="44">
        <v>692.2</v>
      </c>
      <c r="L62" s="43"/>
    </row>
    <row r="63" spans="1:12" ht="15" x14ac:dyDescent="0.25">
      <c r="A63" s="23"/>
      <c r="B63" s="15"/>
      <c r="C63" s="11"/>
      <c r="D63" s="7" t="s">
        <v>23</v>
      </c>
      <c r="E63" s="42" t="s">
        <v>51</v>
      </c>
      <c r="F63" s="43">
        <v>50</v>
      </c>
      <c r="G63" s="43">
        <v>4</v>
      </c>
      <c r="H63" s="43"/>
      <c r="I63" s="43">
        <v>24</v>
      </c>
      <c r="J63" s="43">
        <v>110</v>
      </c>
      <c r="K63" s="44"/>
      <c r="L63" s="43"/>
    </row>
    <row r="64" spans="1:12" ht="15" x14ac:dyDescent="0.25">
      <c r="A64" s="23"/>
      <c r="B64" s="15"/>
      <c r="C64" s="11"/>
      <c r="D64" s="7" t="s">
        <v>24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SUM(F60:F66)</f>
        <v>500</v>
      </c>
      <c r="G67" s="19">
        <f t="shared" ref="G67" si="12">SUM(G60:G66)</f>
        <v>14</v>
      </c>
      <c r="H67" s="19">
        <f t="shared" ref="H67" si="13">SUM(H60:H66)</f>
        <v>12</v>
      </c>
      <c r="I67" s="19">
        <f t="shared" ref="I67" si="14">SUM(I60:I66)</f>
        <v>73</v>
      </c>
      <c r="J67" s="19">
        <f t="shared" ref="J67" si="15">SUM(J60:J66)</f>
        <v>481</v>
      </c>
      <c r="K67" s="25"/>
      <c r="L67" s="19"/>
    </row>
    <row r="68" spans="1:12" ht="15" x14ac:dyDescent="0.2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2" t="s">
        <v>65</v>
      </c>
      <c r="F68" s="43">
        <v>100</v>
      </c>
      <c r="G68" s="43">
        <v>1</v>
      </c>
      <c r="H68" s="43">
        <v>10</v>
      </c>
      <c r="I68" s="43">
        <v>3</v>
      </c>
      <c r="J68" s="43">
        <v>104</v>
      </c>
      <c r="K68" s="44">
        <v>16.010000000000002</v>
      </c>
      <c r="L68" s="43"/>
    </row>
    <row r="69" spans="1:12" ht="15" x14ac:dyDescent="0.25">
      <c r="A69" s="23"/>
      <c r="B69" s="15"/>
      <c r="C69" s="11"/>
      <c r="D69" s="7" t="s">
        <v>27</v>
      </c>
      <c r="E69" s="42" t="s">
        <v>66</v>
      </c>
      <c r="F69" s="43">
        <v>200</v>
      </c>
      <c r="G69" s="43">
        <v>7</v>
      </c>
      <c r="H69" s="43">
        <v>8</v>
      </c>
      <c r="I69" s="43">
        <v>7</v>
      </c>
      <c r="J69" s="43">
        <v>134</v>
      </c>
      <c r="K69" s="44">
        <v>109</v>
      </c>
      <c r="L69" s="43"/>
    </row>
    <row r="70" spans="1:12" ht="15" x14ac:dyDescent="0.25">
      <c r="A70" s="23"/>
      <c r="B70" s="15"/>
      <c r="C70" s="11"/>
      <c r="D70" s="7" t="s">
        <v>28</v>
      </c>
      <c r="E70" s="42" t="s">
        <v>67</v>
      </c>
      <c r="F70" s="43">
        <v>200</v>
      </c>
      <c r="G70" s="43">
        <v>19</v>
      </c>
      <c r="H70" s="43">
        <v>11</v>
      </c>
      <c r="I70" s="43">
        <v>34</v>
      </c>
      <c r="J70" s="43">
        <v>335</v>
      </c>
      <c r="K70" s="44">
        <v>437.2</v>
      </c>
      <c r="L70" s="43"/>
    </row>
    <row r="71" spans="1:12" ht="15" x14ac:dyDescent="0.25">
      <c r="A71" s="23"/>
      <c r="B71" s="15"/>
      <c r="C71" s="11"/>
      <c r="D71" s="7" t="s">
        <v>30</v>
      </c>
      <c r="E71" s="42" t="s">
        <v>103</v>
      </c>
      <c r="F71" s="43">
        <v>200</v>
      </c>
      <c r="G71" s="43">
        <v>1</v>
      </c>
      <c r="H71" s="43"/>
      <c r="I71" s="43">
        <v>29</v>
      </c>
      <c r="J71" s="43">
        <v>116</v>
      </c>
      <c r="K71" s="44">
        <v>648</v>
      </c>
      <c r="L71" s="43"/>
    </row>
    <row r="72" spans="1:12" ht="15" x14ac:dyDescent="0.25">
      <c r="A72" s="23"/>
      <c r="B72" s="15"/>
      <c r="C72" s="11"/>
      <c r="D72" s="7" t="s">
        <v>31</v>
      </c>
      <c r="E72" s="42" t="s">
        <v>51</v>
      </c>
      <c r="F72" s="43">
        <v>50</v>
      </c>
      <c r="G72" s="43">
        <v>4</v>
      </c>
      <c r="H72" s="43"/>
      <c r="I72" s="43">
        <v>24</v>
      </c>
      <c r="J72" s="43">
        <v>110</v>
      </c>
      <c r="K72" s="44"/>
      <c r="L72" s="43"/>
    </row>
    <row r="73" spans="1:12" ht="15" x14ac:dyDescent="0.25">
      <c r="A73" s="23"/>
      <c r="B73" s="15"/>
      <c r="C73" s="11"/>
      <c r="D73" s="7" t="s">
        <v>32</v>
      </c>
      <c r="E73" s="42" t="s">
        <v>52</v>
      </c>
      <c r="F73" s="43">
        <v>20</v>
      </c>
      <c r="G73" s="43">
        <v>1</v>
      </c>
      <c r="H73" s="43">
        <v>0</v>
      </c>
      <c r="I73" s="43">
        <v>9</v>
      </c>
      <c r="J73" s="43">
        <v>43</v>
      </c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33</v>
      </c>
      <c r="E76" s="9"/>
      <c r="F76" s="19">
        <f>SUM(F68:F75)</f>
        <v>770</v>
      </c>
      <c r="G76" s="19">
        <f>SUM(G68:G75)</f>
        <v>33</v>
      </c>
      <c r="H76" s="19">
        <f>SUM(H68:H75)</f>
        <v>29</v>
      </c>
      <c r="I76" s="19">
        <f>SUM(I68:I75)</f>
        <v>106</v>
      </c>
      <c r="J76" s="19">
        <f>SUM(J68:J75)</f>
        <v>842</v>
      </c>
      <c r="K76" s="25"/>
      <c r="L76" s="19"/>
    </row>
    <row r="77" spans="1:12" ht="15.75" customHeight="1" x14ac:dyDescent="0.2">
      <c r="A77" s="29">
        <f>A60</f>
        <v>1</v>
      </c>
      <c r="B77" s="30">
        <f>B60</f>
        <v>4</v>
      </c>
      <c r="C77" s="54" t="s">
        <v>4</v>
      </c>
      <c r="D77" s="55"/>
      <c r="E77" s="31"/>
      <c r="F77" s="32">
        <f>F67+F76</f>
        <v>1270</v>
      </c>
      <c r="G77" s="32">
        <f>G67+G76</f>
        <v>47</v>
      </c>
      <c r="H77" s="32">
        <f>H67+H76</f>
        <v>41</v>
      </c>
      <c r="I77" s="32">
        <f>I67+I76</f>
        <v>179</v>
      </c>
      <c r="J77" s="32">
        <f>J67+J76</f>
        <v>1323</v>
      </c>
      <c r="K77" s="32"/>
      <c r="L77" s="32"/>
    </row>
    <row r="78" spans="1:12" ht="15" x14ac:dyDescent="0.25">
      <c r="A78" s="20">
        <v>1</v>
      </c>
      <c r="B78" s="21">
        <v>5</v>
      </c>
      <c r="C78" s="22" t="s">
        <v>20</v>
      </c>
      <c r="D78" s="5" t="s">
        <v>21</v>
      </c>
      <c r="E78" s="39" t="s">
        <v>68</v>
      </c>
      <c r="F78" s="40">
        <v>150</v>
      </c>
      <c r="G78" s="40">
        <v>15</v>
      </c>
      <c r="H78" s="40">
        <v>12</v>
      </c>
      <c r="I78" s="40">
        <v>21</v>
      </c>
      <c r="J78" s="40">
        <v>262</v>
      </c>
      <c r="K78" s="41">
        <v>12012</v>
      </c>
      <c r="L78" s="40"/>
    </row>
    <row r="79" spans="1:12" ht="15" x14ac:dyDescent="0.25">
      <c r="A79" s="23"/>
      <c r="B79" s="15"/>
      <c r="C79" s="11"/>
      <c r="D79" s="6"/>
      <c r="E79" s="42" t="s">
        <v>69</v>
      </c>
      <c r="F79" s="43">
        <v>125</v>
      </c>
      <c r="G79" s="43">
        <v>3</v>
      </c>
      <c r="H79" s="43">
        <v>3</v>
      </c>
      <c r="I79" s="43">
        <v>19</v>
      </c>
      <c r="J79" s="43">
        <v>111</v>
      </c>
      <c r="K79" s="44"/>
      <c r="L79" s="43"/>
    </row>
    <row r="80" spans="1:12" ht="15" x14ac:dyDescent="0.25">
      <c r="A80" s="23"/>
      <c r="B80" s="15"/>
      <c r="C80" s="11"/>
      <c r="D80" s="7" t="s">
        <v>22</v>
      </c>
      <c r="E80" s="42" t="s">
        <v>70</v>
      </c>
      <c r="F80" s="43">
        <v>200</v>
      </c>
      <c r="G80" s="43"/>
      <c r="H80" s="43"/>
      <c r="I80" s="43">
        <v>15</v>
      </c>
      <c r="J80" s="43">
        <v>58</v>
      </c>
      <c r="K80" s="44">
        <v>79.2</v>
      </c>
      <c r="L80" s="43"/>
    </row>
    <row r="81" spans="1:12" ht="15" x14ac:dyDescent="0.25">
      <c r="A81" s="23"/>
      <c r="B81" s="15"/>
      <c r="C81" s="11"/>
      <c r="D81" s="7" t="s">
        <v>23</v>
      </c>
      <c r="E81" s="42" t="s">
        <v>51</v>
      </c>
      <c r="F81" s="43">
        <v>40</v>
      </c>
      <c r="G81" s="43">
        <v>3</v>
      </c>
      <c r="H81" s="43"/>
      <c r="I81" s="43">
        <v>19</v>
      </c>
      <c r="J81" s="43">
        <v>88</v>
      </c>
      <c r="K81" s="44"/>
      <c r="L81" s="43"/>
    </row>
    <row r="82" spans="1:12" ht="15" x14ac:dyDescent="0.25">
      <c r="A82" s="23"/>
      <c r="B82" s="15"/>
      <c r="C82" s="11"/>
      <c r="D82" s="7" t="s">
        <v>24</v>
      </c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SUM(F78:F84)</f>
        <v>515</v>
      </c>
      <c r="G85" s="19">
        <f t="shared" ref="G85" si="16">SUM(G78:G84)</f>
        <v>21</v>
      </c>
      <c r="H85" s="19">
        <f t="shared" ref="H85" si="17">SUM(H78:H84)</f>
        <v>15</v>
      </c>
      <c r="I85" s="19">
        <f t="shared" ref="I85" si="18">SUM(I78:I84)</f>
        <v>74</v>
      </c>
      <c r="J85" s="19">
        <f t="shared" ref="J85" si="19">SUM(J78:J84)</f>
        <v>519</v>
      </c>
      <c r="K85" s="25"/>
      <c r="L85" s="19"/>
    </row>
    <row r="86" spans="1:12" ht="15" x14ac:dyDescent="0.2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2" t="s">
        <v>71</v>
      </c>
      <c r="F86" s="43">
        <v>60</v>
      </c>
      <c r="G86" s="43">
        <v>1</v>
      </c>
      <c r="H86" s="43">
        <v>5</v>
      </c>
      <c r="I86" s="43">
        <v>9</v>
      </c>
      <c r="J86" s="43">
        <v>75</v>
      </c>
      <c r="K86" s="44">
        <v>23.1</v>
      </c>
      <c r="L86" s="43"/>
    </row>
    <row r="87" spans="1:12" ht="15" x14ac:dyDescent="0.25">
      <c r="A87" s="23"/>
      <c r="B87" s="15"/>
      <c r="C87" s="11"/>
      <c r="D87" s="7" t="s">
        <v>27</v>
      </c>
      <c r="E87" s="42" t="s">
        <v>72</v>
      </c>
      <c r="F87" s="43">
        <v>200</v>
      </c>
      <c r="G87" s="43">
        <v>3</v>
      </c>
      <c r="H87" s="43">
        <v>5</v>
      </c>
      <c r="I87" s="43">
        <v>12</v>
      </c>
      <c r="J87" s="43">
        <v>166</v>
      </c>
      <c r="K87" s="44">
        <v>24</v>
      </c>
      <c r="L87" s="43"/>
    </row>
    <row r="88" spans="1:12" ht="15" x14ac:dyDescent="0.25">
      <c r="A88" s="23"/>
      <c r="B88" s="15"/>
      <c r="C88" s="11"/>
      <c r="D88" s="7" t="s">
        <v>28</v>
      </c>
      <c r="E88" s="42" t="s">
        <v>73</v>
      </c>
      <c r="F88" s="43">
        <v>100</v>
      </c>
      <c r="G88" s="43">
        <v>22</v>
      </c>
      <c r="H88" s="43">
        <v>25</v>
      </c>
      <c r="I88" s="43">
        <v>4</v>
      </c>
      <c r="J88" s="43">
        <v>325</v>
      </c>
      <c r="K88" s="44">
        <v>83.01</v>
      </c>
      <c r="L88" s="43"/>
    </row>
    <row r="89" spans="1:12" ht="15" x14ac:dyDescent="0.25">
      <c r="A89" s="23"/>
      <c r="B89" s="15"/>
      <c r="C89" s="11"/>
      <c r="D89" s="7" t="s">
        <v>29</v>
      </c>
      <c r="E89" s="42" t="s">
        <v>74</v>
      </c>
      <c r="F89" s="43">
        <v>150</v>
      </c>
      <c r="G89" s="43">
        <v>6</v>
      </c>
      <c r="H89" s="43">
        <v>5</v>
      </c>
      <c r="I89" s="43">
        <v>39</v>
      </c>
      <c r="J89" s="43">
        <v>186</v>
      </c>
      <c r="K89" s="44">
        <v>227.1</v>
      </c>
      <c r="L89" s="43"/>
    </row>
    <row r="90" spans="1:12" ht="15" x14ac:dyDescent="0.25">
      <c r="A90" s="23"/>
      <c r="B90" s="15"/>
      <c r="C90" s="11"/>
      <c r="D90" s="7" t="s">
        <v>30</v>
      </c>
      <c r="E90" s="42" t="s">
        <v>91</v>
      </c>
      <c r="F90" s="43">
        <v>200</v>
      </c>
      <c r="G90" s="43"/>
      <c r="H90" s="43"/>
      <c r="I90" s="43">
        <v>18</v>
      </c>
      <c r="J90" s="43">
        <v>74</v>
      </c>
      <c r="K90" s="44">
        <v>585.29999999999995</v>
      </c>
      <c r="L90" s="43"/>
    </row>
    <row r="91" spans="1:12" ht="15" x14ac:dyDescent="0.25">
      <c r="A91" s="23"/>
      <c r="B91" s="15"/>
      <c r="C91" s="11"/>
      <c r="D91" s="7" t="s">
        <v>31</v>
      </c>
      <c r="E91" s="42" t="s">
        <v>51</v>
      </c>
      <c r="F91" s="43">
        <v>50</v>
      </c>
      <c r="G91" s="43">
        <v>4</v>
      </c>
      <c r="H91" s="43"/>
      <c r="I91" s="43">
        <v>24</v>
      </c>
      <c r="J91" s="43">
        <v>110</v>
      </c>
      <c r="K91" s="44"/>
      <c r="L91" s="43"/>
    </row>
    <row r="92" spans="1:12" ht="15" x14ac:dyDescent="0.25">
      <c r="A92" s="23"/>
      <c r="B92" s="15"/>
      <c r="C92" s="11"/>
      <c r="D92" s="7" t="s">
        <v>32</v>
      </c>
      <c r="E92" s="42" t="s">
        <v>52</v>
      </c>
      <c r="F92" s="43">
        <v>20</v>
      </c>
      <c r="G92" s="43">
        <v>1</v>
      </c>
      <c r="H92" s="43"/>
      <c r="I92" s="43">
        <v>9</v>
      </c>
      <c r="J92" s="43">
        <v>43</v>
      </c>
      <c r="K92" s="44"/>
      <c r="L92" s="43"/>
    </row>
    <row r="93" spans="1:12" ht="15" x14ac:dyDescent="0.25">
      <c r="A93" s="23"/>
      <c r="B93" s="15"/>
      <c r="C93" s="11"/>
      <c r="D93" s="6"/>
      <c r="E93" s="42" t="s">
        <v>75</v>
      </c>
      <c r="F93" s="43">
        <v>15</v>
      </c>
      <c r="G93" s="43">
        <v>2</v>
      </c>
      <c r="H93" s="43"/>
      <c r="I93" s="43">
        <v>12</v>
      </c>
      <c r="J93" s="43">
        <v>56</v>
      </c>
      <c r="K93" s="44">
        <v>75.099999999999994</v>
      </c>
      <c r="L93" s="43"/>
    </row>
    <row r="94" spans="1:12" ht="15" x14ac:dyDescent="0.2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4"/>
      <c r="B95" s="17"/>
      <c r="C95" s="8"/>
      <c r="D95" s="18" t="s">
        <v>33</v>
      </c>
      <c r="E95" s="9"/>
      <c r="F95" s="19">
        <f>SUM(F86:F94)</f>
        <v>795</v>
      </c>
      <c r="G95" s="19">
        <f t="shared" ref="G95" si="20">SUM(G86:G94)</f>
        <v>39</v>
      </c>
      <c r="H95" s="19">
        <f t="shared" ref="H95" si="21">SUM(H86:H94)</f>
        <v>40</v>
      </c>
      <c r="I95" s="19">
        <f t="shared" ref="I95" si="22">SUM(I86:I94)</f>
        <v>127</v>
      </c>
      <c r="J95" s="19">
        <f t="shared" ref="J95" si="23">SUM(J86:J94)</f>
        <v>1035</v>
      </c>
      <c r="K95" s="25"/>
      <c r="L95" s="19"/>
    </row>
    <row r="96" spans="1:12" ht="15.75" customHeight="1" x14ac:dyDescent="0.2">
      <c r="A96" s="29">
        <f>A78</f>
        <v>1</v>
      </c>
      <c r="B96" s="30">
        <f>B78</f>
        <v>5</v>
      </c>
      <c r="C96" s="54" t="s">
        <v>4</v>
      </c>
      <c r="D96" s="55"/>
      <c r="E96" s="31"/>
      <c r="F96" s="32">
        <f>F85+F95</f>
        <v>1310</v>
      </c>
      <c r="G96" s="32">
        <f t="shared" ref="G96" si="24">G85+G95</f>
        <v>60</v>
      </c>
      <c r="H96" s="32">
        <f t="shared" ref="H96" si="25">H85+H95</f>
        <v>55</v>
      </c>
      <c r="I96" s="32">
        <f t="shared" ref="I96" si="26">I85+I95</f>
        <v>201</v>
      </c>
      <c r="J96" s="32">
        <f t="shared" ref="J96" si="27">J85+J95</f>
        <v>1554</v>
      </c>
      <c r="K96" s="32"/>
      <c r="L96" s="32"/>
    </row>
    <row r="97" spans="1:12" ht="15" x14ac:dyDescent="0.25">
      <c r="A97" s="20">
        <v>2</v>
      </c>
      <c r="B97" s="21">
        <v>1</v>
      </c>
      <c r="C97" s="22" t="s">
        <v>20</v>
      </c>
      <c r="D97" s="5" t="s">
        <v>21</v>
      </c>
      <c r="E97" s="39" t="s">
        <v>76</v>
      </c>
      <c r="F97" s="40">
        <v>220</v>
      </c>
      <c r="G97" s="40">
        <v>5</v>
      </c>
      <c r="H97" s="40">
        <v>7</v>
      </c>
      <c r="I97" s="40">
        <v>27</v>
      </c>
      <c r="J97" s="40">
        <v>195</v>
      </c>
      <c r="K97" s="41">
        <v>107.2</v>
      </c>
      <c r="L97" s="40"/>
    </row>
    <row r="98" spans="1:12" ht="15" x14ac:dyDescent="0.25">
      <c r="A98" s="23"/>
      <c r="B98" s="15"/>
      <c r="C98" s="11"/>
      <c r="D98" s="6"/>
      <c r="E98" s="42" t="s">
        <v>44</v>
      </c>
      <c r="F98" s="43">
        <v>30</v>
      </c>
      <c r="G98" s="43">
        <v>2</v>
      </c>
      <c r="H98" s="43">
        <v>3</v>
      </c>
      <c r="I98" s="43"/>
      <c r="J98" s="43">
        <v>68</v>
      </c>
      <c r="K98" s="44">
        <v>366.1</v>
      </c>
      <c r="L98" s="43"/>
    </row>
    <row r="99" spans="1:12" ht="25.5" x14ac:dyDescent="0.25">
      <c r="A99" s="23"/>
      <c r="B99" s="15"/>
      <c r="C99" s="11"/>
      <c r="D99" s="7" t="s">
        <v>22</v>
      </c>
      <c r="E99" s="42" t="s">
        <v>77</v>
      </c>
      <c r="F99" s="43">
        <v>200</v>
      </c>
      <c r="G99" s="43">
        <v>5</v>
      </c>
      <c r="H99" s="43">
        <v>4</v>
      </c>
      <c r="I99" s="43">
        <v>28</v>
      </c>
      <c r="J99" s="43">
        <v>154</v>
      </c>
      <c r="K99" s="44">
        <v>693.2</v>
      </c>
      <c r="L99" s="43"/>
    </row>
    <row r="100" spans="1:12" ht="15" x14ac:dyDescent="0.25">
      <c r="A100" s="23"/>
      <c r="B100" s="15"/>
      <c r="C100" s="11"/>
      <c r="D100" s="7" t="s">
        <v>23</v>
      </c>
      <c r="E100" s="42" t="s">
        <v>51</v>
      </c>
      <c r="F100" s="43">
        <v>50</v>
      </c>
      <c r="G100" s="43">
        <v>4</v>
      </c>
      <c r="H100" s="43"/>
      <c r="I100" s="43">
        <v>24</v>
      </c>
      <c r="J100" s="43">
        <v>110</v>
      </c>
      <c r="K100" s="44"/>
      <c r="L100" s="43"/>
    </row>
    <row r="101" spans="1:12" ht="15" x14ac:dyDescent="0.25">
      <c r="A101" s="23"/>
      <c r="B101" s="15"/>
      <c r="C101" s="11"/>
      <c r="D101" s="7" t="s">
        <v>24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SUM(F97:F103)</f>
        <v>500</v>
      </c>
      <c r="G104" s="19">
        <f t="shared" ref="G104:J104" si="28">SUM(G97:G103)</f>
        <v>16</v>
      </c>
      <c r="H104" s="19">
        <f t="shared" si="28"/>
        <v>14</v>
      </c>
      <c r="I104" s="19">
        <f t="shared" si="28"/>
        <v>79</v>
      </c>
      <c r="J104" s="19">
        <f t="shared" si="28"/>
        <v>527</v>
      </c>
      <c r="K104" s="25"/>
      <c r="L104" s="19"/>
    </row>
    <row r="105" spans="1:12" ht="15.75" thickBot="1" x14ac:dyDescent="0.3">
      <c r="A105" s="26">
        <f>A97</f>
        <v>2</v>
      </c>
      <c r="B105" s="13">
        <f>B97</f>
        <v>1</v>
      </c>
      <c r="C105" s="10" t="s">
        <v>25</v>
      </c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39" t="s">
        <v>78</v>
      </c>
      <c r="F106" s="40">
        <v>200</v>
      </c>
      <c r="G106" s="40">
        <v>5</v>
      </c>
      <c r="H106" s="40">
        <v>6</v>
      </c>
      <c r="I106" s="40">
        <v>18</v>
      </c>
      <c r="J106" s="40">
        <v>164</v>
      </c>
      <c r="K106" s="41">
        <v>27</v>
      </c>
      <c r="L106" s="43"/>
    </row>
    <row r="107" spans="1:12" ht="15" x14ac:dyDescent="0.25">
      <c r="A107" s="23"/>
      <c r="B107" s="15"/>
      <c r="C107" s="11"/>
      <c r="D107" s="7" t="s">
        <v>28</v>
      </c>
      <c r="E107" s="42" t="s">
        <v>79</v>
      </c>
      <c r="F107" s="43">
        <v>100</v>
      </c>
      <c r="G107" s="43">
        <v>13</v>
      </c>
      <c r="H107" s="43">
        <v>15</v>
      </c>
      <c r="I107" s="43">
        <v>30</v>
      </c>
      <c r="J107" s="43">
        <v>226</v>
      </c>
      <c r="K107" s="44">
        <v>383.2</v>
      </c>
      <c r="L107" s="43"/>
    </row>
    <row r="108" spans="1:12" ht="15" x14ac:dyDescent="0.25">
      <c r="A108" s="23"/>
      <c r="B108" s="15"/>
      <c r="C108" s="11"/>
      <c r="D108" s="7" t="s">
        <v>29</v>
      </c>
      <c r="E108" s="42" t="s">
        <v>80</v>
      </c>
      <c r="F108" s="43">
        <v>150</v>
      </c>
      <c r="G108" s="43">
        <v>4</v>
      </c>
      <c r="H108" s="43">
        <v>5</v>
      </c>
      <c r="I108" s="43">
        <v>39</v>
      </c>
      <c r="J108" s="43">
        <v>225</v>
      </c>
      <c r="K108" s="44">
        <v>224.1</v>
      </c>
      <c r="L108" s="43"/>
    </row>
    <row r="109" spans="1:12" ht="15" x14ac:dyDescent="0.25">
      <c r="A109" s="23"/>
      <c r="B109" s="15"/>
      <c r="C109" s="11"/>
      <c r="D109" s="7" t="s">
        <v>30</v>
      </c>
      <c r="E109" s="42" t="s">
        <v>102</v>
      </c>
      <c r="F109" s="43" t="s">
        <v>48</v>
      </c>
      <c r="G109" s="43"/>
      <c r="H109" s="43"/>
      <c r="I109" s="43">
        <v>16</v>
      </c>
      <c r="J109" s="43">
        <v>63</v>
      </c>
      <c r="K109" s="44">
        <v>73</v>
      </c>
      <c r="L109" s="43"/>
    </row>
    <row r="110" spans="1:12" ht="15" x14ac:dyDescent="0.25">
      <c r="A110" s="23"/>
      <c r="B110" s="15"/>
      <c r="C110" s="11"/>
      <c r="D110" s="7" t="s">
        <v>31</v>
      </c>
      <c r="E110" s="42" t="s">
        <v>51</v>
      </c>
      <c r="F110" s="43">
        <v>50</v>
      </c>
      <c r="G110" s="43">
        <v>4</v>
      </c>
      <c r="H110" s="43"/>
      <c r="I110" s="43">
        <v>24</v>
      </c>
      <c r="J110" s="43">
        <v>110</v>
      </c>
      <c r="K110" s="44"/>
      <c r="L110" s="43"/>
    </row>
    <row r="111" spans="1:12" ht="15" x14ac:dyDescent="0.25">
      <c r="A111" s="23"/>
      <c r="B111" s="15"/>
      <c r="C111" s="11"/>
      <c r="D111" s="7" t="s">
        <v>32</v>
      </c>
      <c r="E111" s="42" t="s">
        <v>52</v>
      </c>
      <c r="F111" s="43">
        <v>20</v>
      </c>
      <c r="G111" s="43">
        <v>1</v>
      </c>
      <c r="H111" s="43"/>
      <c r="I111" s="43">
        <v>9</v>
      </c>
      <c r="J111" s="43">
        <v>43</v>
      </c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33</v>
      </c>
      <c r="E114" s="9"/>
      <c r="F114" s="19">
        <v>727</v>
      </c>
      <c r="G114" s="19">
        <f t="shared" ref="G114:J114" si="29">SUM(G105:G113)</f>
        <v>27</v>
      </c>
      <c r="H114" s="19">
        <f t="shared" si="29"/>
        <v>26</v>
      </c>
      <c r="I114" s="19">
        <f t="shared" si="29"/>
        <v>136</v>
      </c>
      <c r="J114" s="19">
        <f t="shared" si="29"/>
        <v>831</v>
      </c>
      <c r="K114" s="25"/>
      <c r="L114" s="19"/>
    </row>
    <row r="115" spans="1:12" ht="15" x14ac:dyDescent="0.2">
      <c r="A115" s="29">
        <f>A97</f>
        <v>2</v>
      </c>
      <c r="B115" s="30">
        <f>B97</f>
        <v>1</v>
      </c>
      <c r="C115" s="54" t="s">
        <v>4</v>
      </c>
      <c r="D115" s="55"/>
      <c r="E115" s="31"/>
      <c r="F115" s="32">
        <f>F104+F114</f>
        <v>1227</v>
      </c>
      <c r="G115" s="32">
        <f t="shared" ref="G115" si="30">G104+G114</f>
        <v>43</v>
      </c>
      <c r="H115" s="32">
        <f t="shared" ref="H115" si="31">H104+H114</f>
        <v>40</v>
      </c>
      <c r="I115" s="32">
        <f t="shared" ref="I115" si="32">I104+I114</f>
        <v>215</v>
      </c>
      <c r="J115" s="32">
        <f t="shared" ref="J115" si="33">J104+J114</f>
        <v>1358</v>
      </c>
      <c r="K115" s="32"/>
      <c r="L115" s="32"/>
    </row>
    <row r="116" spans="1:12" ht="15" x14ac:dyDescent="0.25">
      <c r="A116" s="14">
        <v>2</v>
      </c>
      <c r="B116" s="15">
        <v>2</v>
      </c>
      <c r="C116" s="22" t="s">
        <v>20</v>
      </c>
      <c r="D116" s="5" t="s">
        <v>21</v>
      </c>
      <c r="E116" s="39" t="s">
        <v>81</v>
      </c>
      <c r="F116" s="40" t="s">
        <v>42</v>
      </c>
      <c r="G116" s="40">
        <v>24</v>
      </c>
      <c r="H116" s="40">
        <v>8</v>
      </c>
      <c r="I116" s="40">
        <v>40</v>
      </c>
      <c r="J116" s="40">
        <v>330</v>
      </c>
      <c r="K116" s="41">
        <v>153</v>
      </c>
      <c r="L116" s="40"/>
    </row>
    <row r="117" spans="1:12" ht="15" x14ac:dyDescent="0.25">
      <c r="A117" s="14"/>
      <c r="B117" s="15"/>
      <c r="C117" s="11"/>
      <c r="D117" s="7" t="s">
        <v>22</v>
      </c>
      <c r="E117" s="42" t="s">
        <v>70</v>
      </c>
      <c r="F117" s="43">
        <v>200</v>
      </c>
      <c r="G117" s="43"/>
      <c r="H117" s="43"/>
      <c r="I117" s="43">
        <v>15</v>
      </c>
      <c r="J117" s="43">
        <v>58</v>
      </c>
      <c r="K117" s="44">
        <v>79.2</v>
      </c>
      <c r="L117" s="43"/>
    </row>
    <row r="118" spans="1:12" ht="15" x14ac:dyDescent="0.25">
      <c r="A118" s="14"/>
      <c r="B118" s="15"/>
      <c r="C118" s="11"/>
      <c r="D118" s="7" t="s">
        <v>23</v>
      </c>
      <c r="E118" s="42" t="s">
        <v>51</v>
      </c>
      <c r="F118" s="43">
        <v>40</v>
      </c>
      <c r="G118" s="43">
        <v>3</v>
      </c>
      <c r="H118" s="43"/>
      <c r="I118" s="43">
        <v>19</v>
      </c>
      <c r="J118" s="43">
        <v>88</v>
      </c>
      <c r="K118" s="44"/>
      <c r="L118" s="43"/>
    </row>
    <row r="119" spans="1:12" ht="15" x14ac:dyDescent="0.25">
      <c r="A119" s="14"/>
      <c r="B119" s="15"/>
      <c r="C119" s="11"/>
      <c r="D119" s="7" t="s">
        <v>24</v>
      </c>
      <c r="E119" s="42" t="s">
        <v>112</v>
      </c>
      <c r="F119" s="43">
        <v>150</v>
      </c>
      <c r="G119" s="43">
        <v>1</v>
      </c>
      <c r="H119" s="43"/>
      <c r="I119" s="43">
        <v>14</v>
      </c>
      <c r="J119" s="43">
        <v>70</v>
      </c>
      <c r="K119" s="44">
        <v>11001</v>
      </c>
      <c r="L119" s="43"/>
    </row>
    <row r="120" spans="1:12" ht="15" x14ac:dyDescent="0.2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6"/>
      <c r="B121" s="17"/>
      <c r="C121" s="8"/>
      <c r="D121" s="18" t="s">
        <v>33</v>
      </c>
      <c r="E121" s="9"/>
      <c r="F121" s="19">
        <v>590</v>
      </c>
      <c r="G121" s="19">
        <f>SUM(G116:G120)</f>
        <v>28</v>
      </c>
      <c r="H121" s="19">
        <f>SUM(H116:H120)</f>
        <v>8</v>
      </c>
      <c r="I121" s="19">
        <f>SUM(I116:I120)</f>
        <v>88</v>
      </c>
      <c r="J121" s="19">
        <f>SUM(J116:J120)</f>
        <v>546</v>
      </c>
      <c r="K121" s="25"/>
      <c r="L121" s="19"/>
    </row>
    <row r="122" spans="1:12" ht="15" x14ac:dyDescent="0.25">
      <c r="A122" s="13">
        <f>A116</f>
        <v>2</v>
      </c>
      <c r="B122" s="13">
        <f>B116</f>
        <v>2</v>
      </c>
      <c r="C122" s="10" t="s">
        <v>25</v>
      </c>
      <c r="D122" s="7" t="s">
        <v>26</v>
      </c>
      <c r="E122" s="42" t="s">
        <v>82</v>
      </c>
      <c r="F122" s="43">
        <v>60</v>
      </c>
      <c r="G122" s="43">
        <v>1</v>
      </c>
      <c r="H122" s="43"/>
      <c r="I122" s="43">
        <v>4</v>
      </c>
      <c r="J122" s="43">
        <v>17</v>
      </c>
      <c r="K122" s="44">
        <v>246.1</v>
      </c>
      <c r="L122" s="43"/>
    </row>
    <row r="123" spans="1:12" ht="15" x14ac:dyDescent="0.25">
      <c r="A123" s="14"/>
      <c r="B123" s="15"/>
      <c r="C123" s="11"/>
      <c r="D123" s="7" t="s">
        <v>27</v>
      </c>
      <c r="E123" s="42" t="s">
        <v>83</v>
      </c>
      <c r="F123" s="43">
        <v>200</v>
      </c>
      <c r="G123" s="43">
        <v>7</v>
      </c>
      <c r="H123" s="43">
        <v>8</v>
      </c>
      <c r="I123" s="43">
        <v>7</v>
      </c>
      <c r="J123" s="43">
        <v>134</v>
      </c>
      <c r="K123" s="44">
        <v>109</v>
      </c>
      <c r="L123" s="43"/>
    </row>
    <row r="124" spans="1:12" ht="15" x14ac:dyDescent="0.25">
      <c r="A124" s="14"/>
      <c r="B124" s="15"/>
      <c r="C124" s="11"/>
      <c r="D124" s="7" t="s">
        <v>28</v>
      </c>
      <c r="E124" s="42" t="s">
        <v>101</v>
      </c>
      <c r="F124" s="43">
        <v>90</v>
      </c>
      <c r="G124" s="43">
        <v>14</v>
      </c>
      <c r="H124" s="43">
        <v>10</v>
      </c>
      <c r="I124" s="43">
        <v>9</v>
      </c>
      <c r="J124" s="43">
        <v>185</v>
      </c>
      <c r="K124" s="44">
        <v>389</v>
      </c>
      <c r="L124" s="43"/>
    </row>
    <row r="125" spans="1:12" ht="15" x14ac:dyDescent="0.25">
      <c r="A125" s="14"/>
      <c r="B125" s="15"/>
      <c r="C125" s="11"/>
      <c r="D125" s="7" t="s">
        <v>29</v>
      </c>
      <c r="E125" s="42" t="s">
        <v>100</v>
      </c>
      <c r="F125" s="43">
        <v>150</v>
      </c>
      <c r="G125" s="43">
        <v>3</v>
      </c>
      <c r="H125" s="43">
        <v>7</v>
      </c>
      <c r="I125" s="43">
        <v>27</v>
      </c>
      <c r="J125" s="43">
        <v>161</v>
      </c>
      <c r="K125" s="44">
        <v>241.1</v>
      </c>
      <c r="L125" s="43"/>
    </row>
    <row r="126" spans="1:12" ht="15" x14ac:dyDescent="0.25">
      <c r="A126" s="14"/>
      <c r="B126" s="15"/>
      <c r="C126" s="11"/>
      <c r="D126" s="7" t="s">
        <v>30</v>
      </c>
      <c r="E126" s="42" t="s">
        <v>99</v>
      </c>
      <c r="F126" s="43">
        <v>200</v>
      </c>
      <c r="G126" s="43"/>
      <c r="H126" s="43"/>
      <c r="I126" s="43">
        <v>23</v>
      </c>
      <c r="J126" s="43">
        <v>63</v>
      </c>
      <c r="K126" s="44">
        <v>638</v>
      </c>
      <c r="L126" s="43"/>
    </row>
    <row r="127" spans="1:12" ht="15" x14ac:dyDescent="0.25">
      <c r="A127" s="14"/>
      <c r="B127" s="15"/>
      <c r="C127" s="11"/>
      <c r="D127" s="7" t="s">
        <v>31</v>
      </c>
      <c r="E127" s="42" t="s">
        <v>51</v>
      </c>
      <c r="F127" s="43">
        <v>50</v>
      </c>
      <c r="G127" s="43">
        <v>4</v>
      </c>
      <c r="H127" s="43"/>
      <c r="I127" s="43">
        <v>24</v>
      </c>
      <c r="J127" s="43">
        <v>110</v>
      </c>
      <c r="K127" s="44"/>
      <c r="L127" s="43"/>
    </row>
    <row r="128" spans="1:12" ht="15" x14ac:dyDescent="0.25">
      <c r="A128" s="14"/>
      <c r="B128" s="15"/>
      <c r="C128" s="11"/>
      <c r="D128" s="7" t="s">
        <v>32</v>
      </c>
      <c r="E128" s="42" t="s">
        <v>52</v>
      </c>
      <c r="F128" s="43">
        <v>20</v>
      </c>
      <c r="G128" s="43">
        <v>1</v>
      </c>
      <c r="H128" s="43"/>
      <c r="I128" s="43">
        <v>9</v>
      </c>
      <c r="J128" s="43">
        <v>43</v>
      </c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SUM(F122:F130)</f>
        <v>770</v>
      </c>
      <c r="G131" s="19">
        <f t="shared" ref="G131:J131" si="34">SUM(G122:G130)</f>
        <v>30</v>
      </c>
      <c r="H131" s="19">
        <f t="shared" si="34"/>
        <v>25</v>
      </c>
      <c r="I131" s="19">
        <f t="shared" si="34"/>
        <v>103</v>
      </c>
      <c r="J131" s="19">
        <f t="shared" si="34"/>
        <v>713</v>
      </c>
      <c r="K131" s="25"/>
      <c r="L131" s="19"/>
    </row>
    <row r="132" spans="1:12" ht="15" x14ac:dyDescent="0.2">
      <c r="A132" s="33">
        <f>A116</f>
        <v>2</v>
      </c>
      <c r="B132" s="33">
        <f>B116</f>
        <v>2</v>
      </c>
      <c r="C132" s="54" t="s">
        <v>4</v>
      </c>
      <c r="D132" s="55"/>
      <c r="E132" s="31"/>
      <c r="F132" s="32">
        <f>F121+F131</f>
        <v>1360</v>
      </c>
      <c r="G132" s="32">
        <f t="shared" ref="G132" si="35">G121+G131</f>
        <v>58</v>
      </c>
      <c r="H132" s="32">
        <f t="shared" ref="H132" si="36">H121+H131</f>
        <v>33</v>
      </c>
      <c r="I132" s="32">
        <f t="shared" ref="I132" si="37">I121+I131</f>
        <v>191</v>
      </c>
      <c r="J132" s="32">
        <f t="shared" ref="J132" si="38">J121+J131</f>
        <v>1259</v>
      </c>
      <c r="K132" s="32"/>
      <c r="L132" s="32"/>
    </row>
    <row r="133" spans="1:12" ht="15" x14ac:dyDescent="0.25">
      <c r="A133" s="20">
        <v>2</v>
      </c>
      <c r="B133" s="21">
        <v>3</v>
      </c>
      <c r="C133" s="22" t="s">
        <v>20</v>
      </c>
      <c r="D133" s="5" t="s">
        <v>21</v>
      </c>
      <c r="E133" s="39" t="s">
        <v>113</v>
      </c>
      <c r="F133" s="40">
        <v>210</v>
      </c>
      <c r="G133" s="40">
        <v>5</v>
      </c>
      <c r="H133" s="40">
        <v>5</v>
      </c>
      <c r="I133" s="40">
        <v>17</v>
      </c>
      <c r="J133" s="40">
        <v>164</v>
      </c>
      <c r="K133" s="41">
        <v>53.1</v>
      </c>
      <c r="L133" s="40"/>
    </row>
    <row r="134" spans="1:12" ht="15" x14ac:dyDescent="0.25">
      <c r="A134" s="23"/>
      <c r="B134" s="15"/>
      <c r="C134" s="11"/>
      <c r="D134" s="6"/>
      <c r="E134" s="42" t="s">
        <v>84</v>
      </c>
      <c r="F134" s="43">
        <v>40</v>
      </c>
      <c r="G134" s="43">
        <v>5</v>
      </c>
      <c r="H134" s="43">
        <v>5</v>
      </c>
      <c r="I134" s="43"/>
      <c r="J134" s="43">
        <v>63</v>
      </c>
      <c r="K134" s="44">
        <v>95</v>
      </c>
      <c r="L134" s="43"/>
    </row>
    <row r="135" spans="1:12" ht="15" x14ac:dyDescent="0.25">
      <c r="A135" s="23"/>
      <c r="B135" s="15"/>
      <c r="C135" s="11"/>
      <c r="D135" s="7" t="s">
        <v>22</v>
      </c>
      <c r="E135" s="42" t="s">
        <v>70</v>
      </c>
      <c r="F135" s="43">
        <v>200</v>
      </c>
      <c r="G135" s="43"/>
      <c r="H135" s="43"/>
      <c r="I135" s="43">
        <v>15</v>
      </c>
      <c r="J135" s="43">
        <v>58</v>
      </c>
      <c r="K135" s="44">
        <v>79.2</v>
      </c>
      <c r="L135" s="43"/>
    </row>
    <row r="136" spans="1:12" ht="15.75" customHeight="1" x14ac:dyDescent="0.25">
      <c r="A136" s="23"/>
      <c r="B136" s="15"/>
      <c r="C136" s="11"/>
      <c r="D136" s="7" t="s">
        <v>23</v>
      </c>
      <c r="E136" s="42" t="s">
        <v>51</v>
      </c>
      <c r="F136" s="43">
        <v>50</v>
      </c>
      <c r="G136" s="43">
        <v>4</v>
      </c>
      <c r="H136" s="43"/>
      <c r="I136" s="43">
        <v>24</v>
      </c>
      <c r="J136" s="43">
        <v>110</v>
      </c>
      <c r="K136" s="44"/>
      <c r="L136" s="43"/>
    </row>
    <row r="137" spans="1:12" ht="15" x14ac:dyDescent="0.25">
      <c r="A137" s="23"/>
      <c r="B137" s="15"/>
      <c r="C137" s="11"/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4"/>
      <c r="B140" s="17"/>
      <c r="C140" s="8"/>
      <c r="D140" s="18" t="s">
        <v>33</v>
      </c>
      <c r="E140" s="9"/>
      <c r="F140" s="19">
        <f>SUM(F133:F139)</f>
        <v>500</v>
      </c>
      <c r="G140" s="19">
        <f t="shared" ref="G140:J140" si="39">SUM(G133:G139)</f>
        <v>14</v>
      </c>
      <c r="H140" s="19">
        <f t="shared" si="39"/>
        <v>10</v>
      </c>
      <c r="I140" s="19">
        <f t="shared" si="39"/>
        <v>56</v>
      </c>
      <c r="J140" s="19">
        <f t="shared" si="39"/>
        <v>395</v>
      </c>
      <c r="K140" s="25"/>
      <c r="L140" s="19"/>
    </row>
    <row r="141" spans="1:12" ht="15" x14ac:dyDescent="0.25">
      <c r="A141" s="26">
        <f>A133</f>
        <v>2</v>
      </c>
      <c r="B141" s="13">
        <f>B133</f>
        <v>3</v>
      </c>
      <c r="C141" s="10" t="s">
        <v>25</v>
      </c>
      <c r="D141" s="7" t="s">
        <v>26</v>
      </c>
      <c r="E141" s="42" t="s">
        <v>71</v>
      </c>
      <c r="F141" s="43">
        <v>60</v>
      </c>
      <c r="G141" s="43">
        <v>1</v>
      </c>
      <c r="H141" s="43">
        <v>5</v>
      </c>
      <c r="I141" s="43">
        <v>9</v>
      </c>
      <c r="J141" s="43">
        <v>75</v>
      </c>
      <c r="K141" s="44">
        <v>23.1</v>
      </c>
      <c r="L141" s="43"/>
    </row>
    <row r="142" spans="1:12" ht="15" x14ac:dyDescent="0.25">
      <c r="A142" s="23"/>
      <c r="B142" s="15"/>
      <c r="C142" s="11"/>
      <c r="D142" s="7" t="s">
        <v>27</v>
      </c>
      <c r="E142" s="42" t="s">
        <v>85</v>
      </c>
      <c r="F142" s="43">
        <v>200</v>
      </c>
      <c r="G142" s="43">
        <v>3</v>
      </c>
      <c r="H142" s="43">
        <v>5</v>
      </c>
      <c r="I142" s="43">
        <v>12</v>
      </c>
      <c r="J142" s="43">
        <v>166</v>
      </c>
      <c r="K142" s="44">
        <v>24</v>
      </c>
      <c r="L142" s="43"/>
    </row>
    <row r="143" spans="1:12" ht="15" x14ac:dyDescent="0.25">
      <c r="A143" s="23"/>
      <c r="B143" s="15"/>
      <c r="C143" s="11"/>
      <c r="D143" s="7" t="s">
        <v>28</v>
      </c>
      <c r="E143" s="42" t="s">
        <v>86</v>
      </c>
      <c r="F143" s="43">
        <v>100</v>
      </c>
      <c r="G143" s="43">
        <v>12</v>
      </c>
      <c r="H143" s="43">
        <v>12</v>
      </c>
      <c r="I143" s="43">
        <v>3</v>
      </c>
      <c r="J143" s="43">
        <v>162</v>
      </c>
      <c r="K143" s="44">
        <v>83</v>
      </c>
      <c r="L143" s="43"/>
    </row>
    <row r="144" spans="1:12" ht="15" x14ac:dyDescent="0.25">
      <c r="A144" s="23"/>
      <c r="B144" s="15"/>
      <c r="C144" s="11"/>
      <c r="D144" s="7" t="s">
        <v>29</v>
      </c>
      <c r="E144" s="42" t="s">
        <v>74</v>
      </c>
      <c r="F144" s="43">
        <v>150</v>
      </c>
      <c r="G144" s="43">
        <v>6</v>
      </c>
      <c r="H144" s="43">
        <v>5</v>
      </c>
      <c r="I144" s="43">
        <v>39</v>
      </c>
      <c r="J144" s="43">
        <v>186</v>
      </c>
      <c r="K144" s="44">
        <v>227.1</v>
      </c>
      <c r="L144" s="43"/>
    </row>
    <row r="145" spans="1:12" ht="15" x14ac:dyDescent="0.25">
      <c r="A145" s="23"/>
      <c r="B145" s="15"/>
      <c r="C145" s="11"/>
      <c r="D145" s="7" t="s">
        <v>30</v>
      </c>
      <c r="E145" s="42" t="s">
        <v>98</v>
      </c>
      <c r="F145" s="43">
        <v>200</v>
      </c>
      <c r="G145" s="43">
        <v>1</v>
      </c>
      <c r="H145" s="43"/>
      <c r="I145" s="43">
        <v>7</v>
      </c>
      <c r="J145" s="43">
        <v>116</v>
      </c>
      <c r="K145" s="44">
        <v>648</v>
      </c>
      <c r="L145" s="43"/>
    </row>
    <row r="146" spans="1:12" ht="15" x14ac:dyDescent="0.25">
      <c r="A146" s="23"/>
      <c r="B146" s="15"/>
      <c r="C146" s="11"/>
      <c r="D146" s="7" t="s">
        <v>31</v>
      </c>
      <c r="E146" s="42" t="s">
        <v>51</v>
      </c>
      <c r="F146" s="43">
        <v>50</v>
      </c>
      <c r="G146" s="43">
        <v>4</v>
      </c>
      <c r="H146" s="43"/>
      <c r="I146" s="43">
        <v>24</v>
      </c>
      <c r="J146" s="43">
        <v>110</v>
      </c>
      <c r="K146" s="44"/>
      <c r="L146" s="43"/>
    </row>
    <row r="147" spans="1:12" ht="15" x14ac:dyDescent="0.25">
      <c r="A147" s="23"/>
      <c r="B147" s="15"/>
      <c r="C147" s="11"/>
      <c r="D147" s="7" t="s">
        <v>32</v>
      </c>
      <c r="E147" s="42" t="s">
        <v>52</v>
      </c>
      <c r="F147" s="43">
        <v>20</v>
      </c>
      <c r="G147" s="43">
        <v>1</v>
      </c>
      <c r="H147" s="43"/>
      <c r="I147" s="43">
        <v>9</v>
      </c>
      <c r="J147" s="43">
        <v>43</v>
      </c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SUM(F141:F149)</f>
        <v>780</v>
      </c>
      <c r="G150" s="19">
        <f t="shared" ref="G150:J150" si="40">SUM(G141:G149)</f>
        <v>28</v>
      </c>
      <c r="H150" s="19">
        <f t="shared" si="40"/>
        <v>27</v>
      </c>
      <c r="I150" s="19">
        <f t="shared" si="40"/>
        <v>103</v>
      </c>
      <c r="J150" s="19">
        <f t="shared" si="40"/>
        <v>858</v>
      </c>
      <c r="K150" s="25"/>
      <c r="L150" s="19"/>
    </row>
    <row r="151" spans="1:12" ht="15" x14ac:dyDescent="0.2">
      <c r="A151" s="29">
        <f>A133</f>
        <v>2</v>
      </c>
      <c r="B151" s="30">
        <f>B133</f>
        <v>3</v>
      </c>
      <c r="C151" s="54" t="s">
        <v>4</v>
      </c>
      <c r="D151" s="55"/>
      <c r="E151" s="31"/>
      <c r="F151" s="32">
        <f>F140+F150</f>
        <v>1280</v>
      </c>
      <c r="G151" s="32">
        <f t="shared" ref="G151" si="41">G140+G150</f>
        <v>42</v>
      </c>
      <c r="H151" s="32">
        <f t="shared" ref="H151" si="42">H140+H150</f>
        <v>37</v>
      </c>
      <c r="I151" s="32">
        <f t="shared" ref="I151" si="43">I140+I150</f>
        <v>159</v>
      </c>
      <c r="J151" s="32">
        <f t="shared" ref="J151" si="44">J140+J150</f>
        <v>1253</v>
      </c>
      <c r="K151" s="32"/>
      <c r="L151" s="32"/>
    </row>
    <row r="152" spans="1:12" ht="15" x14ac:dyDescent="0.25">
      <c r="A152" s="20">
        <v>2</v>
      </c>
      <c r="B152" s="21">
        <v>4</v>
      </c>
      <c r="C152" s="22" t="s">
        <v>20</v>
      </c>
      <c r="D152" s="5" t="s">
        <v>21</v>
      </c>
      <c r="E152" s="39" t="s">
        <v>87</v>
      </c>
      <c r="F152" s="40">
        <v>210</v>
      </c>
      <c r="G152" s="40">
        <v>2</v>
      </c>
      <c r="H152" s="40">
        <v>6</v>
      </c>
      <c r="I152" s="40">
        <v>22</v>
      </c>
      <c r="J152" s="40">
        <v>193</v>
      </c>
      <c r="K152" s="41">
        <v>109.1</v>
      </c>
      <c r="L152" s="40"/>
    </row>
    <row r="153" spans="1:12" ht="15" x14ac:dyDescent="0.25">
      <c r="A153" s="23"/>
      <c r="B153" s="15"/>
      <c r="C153" s="11"/>
      <c r="D153" s="8"/>
      <c r="E153" s="51" t="s">
        <v>44</v>
      </c>
      <c r="F153" s="52">
        <v>30</v>
      </c>
      <c r="G153" s="52">
        <v>2</v>
      </c>
      <c r="H153" s="52">
        <v>3</v>
      </c>
      <c r="I153" s="52"/>
      <c r="J153" s="52">
        <v>68</v>
      </c>
      <c r="K153" s="53">
        <v>366.1</v>
      </c>
      <c r="L153" s="52"/>
    </row>
    <row r="154" spans="1:12" ht="15" x14ac:dyDescent="0.25">
      <c r="A154" s="23"/>
      <c r="B154" s="15"/>
      <c r="C154" s="11"/>
      <c r="D154" s="6" t="s">
        <v>40</v>
      </c>
      <c r="E154" s="42" t="s">
        <v>93</v>
      </c>
      <c r="F154" s="43">
        <v>10</v>
      </c>
      <c r="G154" s="43"/>
      <c r="H154" s="43">
        <v>8</v>
      </c>
      <c r="I154" s="43"/>
      <c r="J154" s="43">
        <v>77</v>
      </c>
      <c r="K154" s="44">
        <v>365.1</v>
      </c>
      <c r="L154" s="43"/>
    </row>
    <row r="155" spans="1:12" ht="15" x14ac:dyDescent="0.25">
      <c r="A155" s="23"/>
      <c r="B155" s="15"/>
      <c r="C155" s="11"/>
      <c r="D155" s="7" t="s">
        <v>22</v>
      </c>
      <c r="E155" s="42" t="s">
        <v>70</v>
      </c>
      <c r="F155" s="43">
        <v>200</v>
      </c>
      <c r="G155" s="43"/>
      <c r="H155" s="43"/>
      <c r="I155" s="43">
        <v>15</v>
      </c>
      <c r="J155" s="43">
        <v>58</v>
      </c>
      <c r="K155" s="44"/>
      <c r="L155" s="43"/>
    </row>
    <row r="156" spans="1:12" ht="15" x14ac:dyDescent="0.25">
      <c r="A156" s="23"/>
      <c r="B156" s="15"/>
      <c r="C156" s="11"/>
      <c r="D156" s="7" t="s">
        <v>23</v>
      </c>
      <c r="E156" s="42" t="s">
        <v>51</v>
      </c>
      <c r="F156" s="43">
        <v>50</v>
      </c>
      <c r="G156" s="43">
        <v>4</v>
      </c>
      <c r="H156" s="43"/>
      <c r="I156" s="43">
        <v>24</v>
      </c>
      <c r="J156" s="43">
        <v>110</v>
      </c>
      <c r="K156" s="44"/>
      <c r="L156" s="43"/>
    </row>
    <row r="157" spans="1:12" ht="15" x14ac:dyDescent="0.25">
      <c r="A157" s="23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f>SUM(F152:F159)</f>
        <v>500</v>
      </c>
      <c r="G160" s="19">
        <f t="shared" ref="G160:J160" si="45">SUM(G152:G159)</f>
        <v>8</v>
      </c>
      <c r="H160" s="19">
        <f t="shared" si="45"/>
        <v>17</v>
      </c>
      <c r="I160" s="19">
        <f t="shared" si="45"/>
        <v>61</v>
      </c>
      <c r="J160" s="19">
        <f t="shared" si="45"/>
        <v>506</v>
      </c>
      <c r="K160" s="25"/>
      <c r="L160" s="19"/>
    </row>
    <row r="161" spans="1:12" ht="15" x14ac:dyDescent="0.25">
      <c r="A161" s="26">
        <f>A152</f>
        <v>2</v>
      </c>
      <c r="B161" s="13">
        <f>B152</f>
        <v>4</v>
      </c>
      <c r="C161" s="10" t="s">
        <v>25</v>
      </c>
      <c r="D161" s="7" t="s">
        <v>26</v>
      </c>
      <c r="E161" s="42" t="s">
        <v>88</v>
      </c>
      <c r="F161" s="43">
        <v>60</v>
      </c>
      <c r="G161" s="43">
        <v>0</v>
      </c>
      <c r="H161" s="43">
        <v>4</v>
      </c>
      <c r="I161" s="43">
        <v>4</v>
      </c>
      <c r="J161" s="43">
        <v>58</v>
      </c>
      <c r="K161" s="44">
        <v>9.1</v>
      </c>
      <c r="L161" s="43"/>
    </row>
    <row r="162" spans="1:12" ht="15" x14ac:dyDescent="0.25">
      <c r="A162" s="23"/>
      <c r="B162" s="15"/>
      <c r="C162" s="11"/>
      <c r="D162" s="7" t="s">
        <v>27</v>
      </c>
      <c r="E162" s="42" t="s">
        <v>89</v>
      </c>
      <c r="F162" s="43">
        <v>200</v>
      </c>
      <c r="G162" s="43">
        <v>3</v>
      </c>
      <c r="H162" s="43">
        <v>8</v>
      </c>
      <c r="I162" s="43">
        <v>9</v>
      </c>
      <c r="J162" s="43">
        <v>113</v>
      </c>
      <c r="K162" s="44">
        <v>120.01</v>
      </c>
      <c r="L162" s="43"/>
    </row>
    <row r="163" spans="1:12" ht="15" x14ac:dyDescent="0.25">
      <c r="A163" s="23"/>
      <c r="B163" s="15"/>
      <c r="C163" s="11"/>
      <c r="D163" s="7" t="s">
        <v>28</v>
      </c>
      <c r="E163" s="42" t="s">
        <v>90</v>
      </c>
      <c r="F163" s="43">
        <v>100</v>
      </c>
      <c r="G163" s="43">
        <v>14</v>
      </c>
      <c r="H163" s="43">
        <v>7</v>
      </c>
      <c r="I163" s="43">
        <v>4</v>
      </c>
      <c r="J163" s="43">
        <v>132</v>
      </c>
      <c r="K163" s="44">
        <v>437.2</v>
      </c>
      <c r="L163" s="43"/>
    </row>
    <row r="164" spans="1:12" ht="15" x14ac:dyDescent="0.25">
      <c r="A164" s="23"/>
      <c r="B164" s="15"/>
      <c r="C164" s="11"/>
      <c r="D164" s="7" t="s">
        <v>29</v>
      </c>
      <c r="E164" s="42" t="s">
        <v>59</v>
      </c>
      <c r="F164" s="43">
        <v>150</v>
      </c>
      <c r="G164" s="43">
        <v>8</v>
      </c>
      <c r="H164" s="43">
        <v>6</v>
      </c>
      <c r="I164" s="43">
        <v>45</v>
      </c>
      <c r="J164" s="43">
        <v>255</v>
      </c>
      <c r="K164" s="44">
        <v>219.1</v>
      </c>
      <c r="L164" s="43"/>
    </row>
    <row r="165" spans="1:12" ht="15" x14ac:dyDescent="0.25">
      <c r="A165" s="23"/>
      <c r="B165" s="15"/>
      <c r="C165" s="11"/>
      <c r="D165" s="7" t="s">
        <v>30</v>
      </c>
      <c r="E165" s="42" t="s">
        <v>91</v>
      </c>
      <c r="F165" s="43">
        <v>200</v>
      </c>
      <c r="G165" s="43"/>
      <c r="H165" s="43"/>
      <c r="I165" s="43">
        <v>18</v>
      </c>
      <c r="J165" s="43">
        <v>74</v>
      </c>
      <c r="K165" s="44">
        <v>585.29999999999995</v>
      </c>
      <c r="L165" s="43"/>
    </row>
    <row r="166" spans="1:12" ht="15" x14ac:dyDescent="0.25">
      <c r="A166" s="23"/>
      <c r="B166" s="15"/>
      <c r="C166" s="11"/>
      <c r="D166" s="7" t="s">
        <v>31</v>
      </c>
      <c r="E166" s="42" t="s">
        <v>51</v>
      </c>
      <c r="F166" s="43">
        <v>50</v>
      </c>
      <c r="G166" s="43">
        <v>4</v>
      </c>
      <c r="H166" s="43"/>
      <c r="I166" s="43">
        <v>24</v>
      </c>
      <c r="J166" s="43">
        <v>110</v>
      </c>
      <c r="K166" s="44"/>
      <c r="L166" s="43"/>
    </row>
    <row r="167" spans="1:12" ht="15" x14ac:dyDescent="0.25">
      <c r="A167" s="23"/>
      <c r="B167" s="15"/>
      <c r="C167" s="11"/>
      <c r="D167" s="7" t="s">
        <v>32</v>
      </c>
      <c r="E167" s="42" t="s">
        <v>52</v>
      </c>
      <c r="F167" s="43">
        <v>20</v>
      </c>
      <c r="G167" s="43">
        <v>1</v>
      </c>
      <c r="H167" s="43"/>
      <c r="I167" s="43">
        <v>9</v>
      </c>
      <c r="J167" s="43">
        <v>43</v>
      </c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SUM(F161:F169)</f>
        <v>780</v>
      </c>
      <c r="G170" s="19">
        <f t="shared" ref="G170:J170" si="46">SUM(G161:G169)</f>
        <v>30</v>
      </c>
      <c r="H170" s="19">
        <f t="shared" si="46"/>
        <v>25</v>
      </c>
      <c r="I170" s="19">
        <f t="shared" si="46"/>
        <v>113</v>
      </c>
      <c r="J170" s="19">
        <f t="shared" si="46"/>
        <v>785</v>
      </c>
      <c r="K170" s="25"/>
      <c r="L170" s="19"/>
    </row>
    <row r="171" spans="1:12" ht="15" x14ac:dyDescent="0.2">
      <c r="A171" s="29">
        <f>A152</f>
        <v>2</v>
      </c>
      <c r="B171" s="30">
        <f>B152</f>
        <v>4</v>
      </c>
      <c r="C171" s="54" t="s">
        <v>4</v>
      </c>
      <c r="D171" s="55"/>
      <c r="E171" s="31"/>
      <c r="F171" s="32">
        <f>F160+F170</f>
        <v>1280</v>
      </c>
      <c r="G171" s="32">
        <f t="shared" ref="G171" si="47">G160+G170</f>
        <v>38</v>
      </c>
      <c r="H171" s="32">
        <f t="shared" ref="H171" si="48">H160+H170</f>
        <v>42</v>
      </c>
      <c r="I171" s="32">
        <f t="shared" ref="I171" si="49">I160+I170</f>
        <v>174</v>
      </c>
      <c r="J171" s="32">
        <f t="shared" ref="J171" si="50">J160+J170</f>
        <v>1291</v>
      </c>
      <c r="K171" s="32"/>
      <c r="L171" s="32"/>
    </row>
    <row r="172" spans="1:12" ht="15" x14ac:dyDescent="0.25">
      <c r="A172" s="20">
        <v>2</v>
      </c>
      <c r="B172" s="21">
        <v>5</v>
      </c>
      <c r="C172" s="22" t="s">
        <v>20</v>
      </c>
      <c r="D172" s="5" t="s">
        <v>21</v>
      </c>
      <c r="E172" s="39" t="s">
        <v>92</v>
      </c>
      <c r="F172" s="40">
        <v>210</v>
      </c>
      <c r="G172" s="40">
        <v>4</v>
      </c>
      <c r="H172" s="40">
        <v>6</v>
      </c>
      <c r="I172" s="40">
        <v>27</v>
      </c>
      <c r="J172" s="40">
        <v>176</v>
      </c>
      <c r="K172" s="41">
        <v>114.1</v>
      </c>
      <c r="L172" s="40"/>
    </row>
    <row r="173" spans="1:12" ht="15" x14ac:dyDescent="0.25">
      <c r="A173" s="23"/>
      <c r="B173" s="15"/>
      <c r="C173" s="11"/>
      <c r="D173" s="6" t="s">
        <v>41</v>
      </c>
      <c r="E173" s="42" t="s">
        <v>93</v>
      </c>
      <c r="F173" s="43">
        <v>10</v>
      </c>
      <c r="G173" s="43"/>
      <c r="H173" s="43">
        <v>8</v>
      </c>
      <c r="I173" s="43"/>
      <c r="J173" s="43">
        <v>77</v>
      </c>
      <c r="K173" s="44">
        <v>365.1</v>
      </c>
      <c r="L173" s="43"/>
    </row>
    <row r="174" spans="1:12" ht="15" x14ac:dyDescent="0.25">
      <c r="A174" s="23"/>
      <c r="B174" s="15"/>
      <c r="C174" s="11"/>
      <c r="D174" s="7" t="s">
        <v>22</v>
      </c>
      <c r="E174" s="42" t="s">
        <v>64</v>
      </c>
      <c r="F174" s="43">
        <v>200</v>
      </c>
      <c r="G174" s="43">
        <v>3</v>
      </c>
      <c r="H174" s="43">
        <v>3</v>
      </c>
      <c r="I174" s="43">
        <v>20</v>
      </c>
      <c r="J174" s="43">
        <v>118</v>
      </c>
      <c r="K174" s="44">
        <v>692.2</v>
      </c>
      <c r="L174" s="43"/>
    </row>
    <row r="175" spans="1:12" ht="15" x14ac:dyDescent="0.25">
      <c r="A175" s="23"/>
      <c r="B175" s="15"/>
      <c r="C175" s="11"/>
      <c r="D175" s="7" t="s">
        <v>23</v>
      </c>
      <c r="E175" s="42" t="s">
        <v>51</v>
      </c>
      <c r="F175" s="43">
        <v>50</v>
      </c>
      <c r="G175" s="43">
        <v>4</v>
      </c>
      <c r="H175" s="43"/>
      <c r="I175" s="43">
        <v>24</v>
      </c>
      <c r="J175" s="43">
        <v>110</v>
      </c>
      <c r="K175" s="44"/>
      <c r="L175" s="43"/>
    </row>
    <row r="176" spans="1:12" ht="15" x14ac:dyDescent="0.25">
      <c r="A176" s="23"/>
      <c r="B176" s="15"/>
      <c r="C176" s="11"/>
      <c r="D176" s="7"/>
      <c r="E176" s="42" t="s">
        <v>44</v>
      </c>
      <c r="F176" s="43">
        <v>30</v>
      </c>
      <c r="G176" s="43">
        <v>2</v>
      </c>
      <c r="H176" s="43">
        <v>3</v>
      </c>
      <c r="I176" s="43"/>
      <c r="J176" s="43">
        <v>68</v>
      </c>
      <c r="K176" s="44">
        <v>366.1</v>
      </c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19">
        <f>SUM(F172:F178)</f>
        <v>500</v>
      </c>
      <c r="G179" s="19">
        <f t="shared" ref="G179:J179" si="51">SUM(G172:G178)</f>
        <v>13</v>
      </c>
      <c r="H179" s="19">
        <f t="shared" si="51"/>
        <v>20</v>
      </c>
      <c r="I179" s="19">
        <f t="shared" si="51"/>
        <v>71</v>
      </c>
      <c r="J179" s="19">
        <f t="shared" si="51"/>
        <v>549</v>
      </c>
      <c r="K179" s="25"/>
      <c r="L179" s="19"/>
    </row>
    <row r="180" spans="1:12" ht="25.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42" t="s">
        <v>110</v>
      </c>
      <c r="F180" s="43">
        <v>60</v>
      </c>
      <c r="G180" s="43">
        <v>4</v>
      </c>
      <c r="H180" s="43">
        <v>6</v>
      </c>
      <c r="I180" s="43">
        <v>6</v>
      </c>
      <c r="J180" s="43">
        <v>101</v>
      </c>
      <c r="K180" s="44">
        <v>119</v>
      </c>
      <c r="L180" s="43"/>
    </row>
    <row r="181" spans="1:12" ht="15" x14ac:dyDescent="0.25">
      <c r="A181" s="23"/>
      <c r="B181" s="15"/>
      <c r="C181" s="11"/>
      <c r="D181" s="7" t="s">
        <v>27</v>
      </c>
      <c r="E181" s="42" t="s">
        <v>94</v>
      </c>
      <c r="F181" s="43">
        <v>200</v>
      </c>
      <c r="G181" s="43">
        <v>10</v>
      </c>
      <c r="H181" s="43">
        <v>11</v>
      </c>
      <c r="I181" s="43">
        <v>32</v>
      </c>
      <c r="J181" s="43">
        <v>202</v>
      </c>
      <c r="K181" s="44">
        <v>132</v>
      </c>
      <c r="L181" s="43"/>
    </row>
    <row r="182" spans="1:12" ht="15" x14ac:dyDescent="0.25">
      <c r="A182" s="23"/>
      <c r="B182" s="15"/>
      <c r="C182" s="11"/>
      <c r="D182" s="7" t="s">
        <v>28</v>
      </c>
      <c r="E182" s="42" t="s">
        <v>95</v>
      </c>
      <c r="F182" s="43">
        <v>90</v>
      </c>
      <c r="G182" s="43">
        <v>14</v>
      </c>
      <c r="H182" s="43">
        <v>13</v>
      </c>
      <c r="I182" s="43">
        <v>14</v>
      </c>
      <c r="J182" s="43">
        <v>207</v>
      </c>
      <c r="K182" s="44">
        <v>451.03</v>
      </c>
      <c r="L182" s="43"/>
    </row>
    <row r="183" spans="1:12" ht="15" x14ac:dyDescent="0.25">
      <c r="A183" s="23"/>
      <c r="B183" s="15"/>
      <c r="C183" s="11"/>
      <c r="D183" s="7" t="s">
        <v>29</v>
      </c>
      <c r="E183" s="42" t="s">
        <v>96</v>
      </c>
      <c r="F183" s="43">
        <v>150</v>
      </c>
      <c r="G183" s="43">
        <v>3</v>
      </c>
      <c r="H183" s="43">
        <v>7</v>
      </c>
      <c r="I183" s="43">
        <v>27</v>
      </c>
      <c r="J183" s="43">
        <v>161</v>
      </c>
      <c r="K183" s="44">
        <v>241.1</v>
      </c>
      <c r="L183" s="43"/>
    </row>
    <row r="184" spans="1:12" ht="15" x14ac:dyDescent="0.25">
      <c r="A184" s="23"/>
      <c r="B184" s="15"/>
      <c r="C184" s="11"/>
      <c r="D184" s="7" t="s">
        <v>30</v>
      </c>
      <c r="E184" s="42" t="s">
        <v>97</v>
      </c>
      <c r="F184" s="43">
        <v>200</v>
      </c>
      <c r="G184" s="43">
        <v>1</v>
      </c>
      <c r="H184" s="43"/>
      <c r="I184" s="43">
        <v>21</v>
      </c>
      <c r="J184" s="43">
        <v>47</v>
      </c>
      <c r="K184" s="44">
        <v>705.2</v>
      </c>
      <c r="L184" s="43"/>
    </row>
    <row r="185" spans="1:12" ht="15" x14ac:dyDescent="0.25">
      <c r="A185" s="23"/>
      <c r="B185" s="15"/>
      <c r="C185" s="11"/>
      <c r="D185" s="7" t="s">
        <v>31</v>
      </c>
      <c r="E185" s="42" t="s">
        <v>51</v>
      </c>
      <c r="F185" s="43">
        <v>50</v>
      </c>
      <c r="G185" s="43">
        <v>4</v>
      </c>
      <c r="H185" s="43"/>
      <c r="I185" s="43">
        <v>24</v>
      </c>
      <c r="J185" s="43">
        <v>110</v>
      </c>
      <c r="K185" s="44"/>
      <c r="L185" s="43"/>
    </row>
    <row r="186" spans="1:12" ht="15" x14ac:dyDescent="0.25">
      <c r="A186" s="23"/>
      <c r="B186" s="15"/>
      <c r="C186" s="11"/>
      <c r="D186" s="7" t="s">
        <v>32</v>
      </c>
      <c r="E186" s="42" t="s">
        <v>52</v>
      </c>
      <c r="F186" s="43">
        <v>20</v>
      </c>
      <c r="G186" s="43">
        <v>1</v>
      </c>
      <c r="H186" s="43"/>
      <c r="I186" s="43">
        <v>9</v>
      </c>
      <c r="J186" s="43">
        <v>43</v>
      </c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4"/>
      <c r="B189" s="17"/>
      <c r="C189" s="8"/>
      <c r="D189" s="18" t="s">
        <v>33</v>
      </c>
      <c r="E189" s="9"/>
      <c r="F189" s="19">
        <f>SUM(F180:F188)</f>
        <v>770</v>
      </c>
      <c r="G189" s="19">
        <f t="shared" ref="G189:J189" si="52">SUM(G180:G188)</f>
        <v>37</v>
      </c>
      <c r="H189" s="19">
        <f t="shared" si="52"/>
        <v>37</v>
      </c>
      <c r="I189" s="19">
        <f t="shared" si="52"/>
        <v>133</v>
      </c>
      <c r="J189" s="19">
        <f t="shared" si="52"/>
        <v>871</v>
      </c>
      <c r="K189" s="25"/>
      <c r="L189" s="19"/>
    </row>
    <row r="190" spans="1:12" ht="15" x14ac:dyDescent="0.2">
      <c r="A190" s="29">
        <f>A172</f>
        <v>2</v>
      </c>
      <c r="B190" s="30">
        <f>B172</f>
        <v>5</v>
      </c>
      <c r="C190" s="54" t="s">
        <v>4</v>
      </c>
      <c r="D190" s="55"/>
      <c r="E190" s="31"/>
      <c r="F190" s="32">
        <f>F179+F189</f>
        <v>1270</v>
      </c>
      <c r="G190" s="32">
        <f t="shared" ref="G190" si="53">G179+G189</f>
        <v>50</v>
      </c>
      <c r="H190" s="32">
        <f t="shared" ref="H190" si="54">H179+H189</f>
        <v>57</v>
      </c>
      <c r="I190" s="32">
        <f t="shared" ref="I190" si="55">I179+I189</f>
        <v>204</v>
      </c>
      <c r="J190" s="32">
        <f t="shared" ref="J190" si="56">J179+J189</f>
        <v>1420</v>
      </c>
      <c r="K190" s="32"/>
      <c r="L190" s="32"/>
    </row>
    <row r="191" spans="1:12" x14ac:dyDescent="0.2">
      <c r="A191" s="27"/>
      <c r="B191" s="28"/>
      <c r="C191" s="56" t="s">
        <v>5</v>
      </c>
      <c r="D191" s="56"/>
      <c r="E191" s="56"/>
      <c r="F191" s="34">
        <f>(F22+F41+F59+F77+F96+F115+F132+F151+F171+F190)/(IF(F22=0,0,1)+IF(F41=0,0,1)+IF(F59=0,0,1)+IF(F77=0,0,1)+IF(F96=0,0,1)+IF(F115=0,0,1)+IF(F132=0,0,1)+IF(F151=0,0,1)+IF(F171=0,0,1)+IF(F190=0,0,1))</f>
        <v>1288.4000000000001</v>
      </c>
      <c r="G191" s="34">
        <v>51.4</v>
      </c>
      <c r="H191" s="34">
        <v>49</v>
      </c>
      <c r="I191" s="34">
        <v>197.8</v>
      </c>
      <c r="J191" s="34">
        <v>1447.1</v>
      </c>
      <c r="K191" s="34"/>
      <c r="L191" s="34"/>
    </row>
  </sheetData>
  <mergeCells count="14">
    <mergeCell ref="C1:E1"/>
    <mergeCell ref="H1:K1"/>
    <mergeCell ref="H2:K2"/>
    <mergeCell ref="C41:D41"/>
    <mergeCell ref="C59:D59"/>
    <mergeCell ref="C77:D77"/>
    <mergeCell ref="C96:D96"/>
    <mergeCell ref="C22:D22"/>
    <mergeCell ref="C191:E191"/>
    <mergeCell ref="C190:D190"/>
    <mergeCell ref="C115:D115"/>
    <mergeCell ref="C132:D132"/>
    <mergeCell ref="C151:D151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2026-04-28T08:51:13Z</dcterms:modified>
</cp:coreProperties>
</file>